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10" yWindow="540" windowWidth="13095" windowHeight="11445"/>
  </bookViews>
  <sheets>
    <sheet name="Ливневка НАБЕРЕЖНАЯ - Ведомость" sheetId="1" r:id="rId1"/>
  </sheets>
  <definedNames>
    <definedName name="_xlnm.Print_Titles" localSheetId="0">'Ливневка НАБЕРЕЖНАЯ - Ведомость'!$9:$9</definedName>
    <definedName name="_xlnm.Print_Area" localSheetId="0">'Ливневка НАБЕРЕЖНАЯ - Ведомость'!$A$1:$E$42</definedName>
  </definedNames>
  <calcPr calcId="125725"/>
</workbook>
</file>

<file path=xl/calcChain.xml><?xml version="1.0" encoding="utf-8"?>
<calcChain xmlns="http://schemas.openxmlformats.org/spreadsheetml/2006/main">
  <c r="A35" i="1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</calcChain>
</file>

<file path=xl/sharedStrings.xml><?xml version="1.0" encoding="utf-8"?>
<sst xmlns="http://schemas.openxmlformats.org/spreadsheetml/2006/main" count="112" uniqueCount="68">
  <si>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</si>
  <si>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</si>
  <si>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</si>
  <si>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</si>
  <si>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</si>
  <si>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</si>
  <si>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Раздел 1. Строительно - монтажные работы</t>
  </si>
  <si>
    <t>1</t>
  </si>
  <si>
    <t>Промывка спецмашинами канализационных трубопроводов диаметром: 600 мм</t>
  </si>
  <si>
    <t>100 м</t>
  </si>
  <si>
    <t xml:space="preserve">1 </t>
  </si>
  <si>
    <t>2</t>
  </si>
  <si>
    <t>Очистка камер: от мокрого ила и грязи без труб и арматуры</t>
  </si>
  <si>
    <t>м3</t>
  </si>
  <si>
    <t>3</t>
  </si>
  <si>
    <t>Разработка траншей экскаватором «обратная лопата» с ковшом вместимостью 0,4 м3, группа грунтов: 2</t>
  </si>
  <si>
    <t>1000 м3</t>
  </si>
  <si>
    <t>4</t>
  </si>
  <si>
    <t>Разработка грунта вручную в траншеях шириной более 2 м и котлованах площадью сечения до 5 м2 с креплениями, глубина траншей и котлованов: до 3 м, группа грунтов 2</t>
  </si>
  <si>
    <t>100 м3</t>
  </si>
  <si>
    <t>5</t>
  </si>
  <si>
    <t>Засыпка траншей и котлованов с перемещением грунта до 5 м бульдозерами мощностью: 59 кВт (80 л.с.), группа грунтов 2</t>
  </si>
  <si>
    <t>6</t>
  </si>
  <si>
    <t>Уплотнение грунта пневматическими трамбовками, группа грунтов: 1-2</t>
  </si>
  <si>
    <t>7</t>
  </si>
  <si>
    <t>Устройство основания под трубопроводы: песчаного</t>
  </si>
  <si>
    <t>10 м3</t>
  </si>
  <si>
    <t>8</t>
  </si>
  <si>
    <t>Песок природный для строительных работ II класс, мелкий</t>
  </si>
  <si>
    <t>9</t>
  </si>
  <si>
    <t>Укладка трубопроводов канализации из труб гофрированных полипропиленовых с двухслойной стенкой с соединением полипропиленовыми муфтами: диаметр 600 мм</t>
  </si>
  <si>
    <t>10</t>
  </si>
  <si>
    <t>Трубы гофрированные двухслойные из полипропилена блоксополимера для систем наружной канализации и водоотведения, в комплекте с уплотнительным кольцом, номинальная кольцевая жесткость SN8, внутренний диаметр 600 мм</t>
  </si>
  <si>
    <t>м</t>
  </si>
  <si>
    <t>11</t>
  </si>
  <si>
    <t>Устройство круглых сборных железобетонных канализационных колодцев диаметром: 2 м в сухих грунтах</t>
  </si>
  <si>
    <t>12</t>
  </si>
  <si>
    <t>Кольца горловин колодцев железобетонные, объем до 0,03 м3, бетон В15</t>
  </si>
  <si>
    <t>13</t>
  </si>
  <si>
    <t>Плиты перекрытий железобетонные для смотровых колодцев водопроводных и канализационных сетей, объем до 0,6 м3, бетон В15, расход арматуры от 100 до 150 кг/м3</t>
  </si>
  <si>
    <t>14</t>
  </si>
  <si>
    <t>Кольцо для колодцев сборное железобетонное, диаметр 1500 мм</t>
  </si>
  <si>
    <t>15</t>
  </si>
  <si>
    <t>Люк чугунный круглый средний, номинальная нагрузка 125 кН, диаметр лаза 600 мм</t>
  </si>
  <si>
    <t>шт</t>
  </si>
  <si>
    <t>16</t>
  </si>
  <si>
    <t>Устройство круглых сборных железобетонных канализационных колодцев диаметром: 1,5 м в сухих грунтах</t>
  </si>
  <si>
    <t>17</t>
  </si>
  <si>
    <t>18</t>
  </si>
  <si>
    <t>19</t>
  </si>
  <si>
    <t>Плиты днища железобетонные, объем до 0,5 м3, бетон В15, расход арматуры от 50 до 100 кг/м3</t>
  </si>
  <si>
    <t>20</t>
  </si>
  <si>
    <t>Кольцо для колодцев сборное железобетонное, диаметр 1000 мм</t>
  </si>
  <si>
    <t>21</t>
  </si>
  <si>
    <t>Люк чугунный круглый тяжелый, номинальная нагрузка 250 кН, диаметр лаза 600 мм</t>
  </si>
  <si>
    <t>22</t>
  </si>
  <si>
    <t>Кладка стен приямков и каналов</t>
  </si>
  <si>
    <t>23</t>
  </si>
  <si>
    <t>Кирпич керамический лицевой полнотелый одинарный, размеры 250х120х65 мм, марка 150</t>
  </si>
  <si>
    <t>1000 шт</t>
  </si>
  <si>
    <t>24</t>
  </si>
  <si>
    <t>Раствор кладочный, цементно-известковый, М50</t>
  </si>
  <si>
    <t>25</t>
  </si>
  <si>
    <t>Раствор готовый кладочный, цементный, М150</t>
  </si>
  <si>
    <t>по ремонту систем ливневой канализации в городском округе город Нововоронеж (ул. Набережная, д. 9, район СОК «Атом-Арена»)</t>
  </si>
  <si>
    <t xml:space="preserve">Приложение № 2
к муниципальному контракту
на ремонт систем ливневой канализации в городском округе город Нововоронеж
№          от ___.___. 2024г
</t>
  </si>
  <si>
    <t>Заказчик</t>
  </si>
  <si>
    <t>Подрядчик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</si>
</sst>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"/>
    <numFmt numFmtId="166" formatCode="0.000"/>
    <numFmt numFmtId="167" formatCode="0.00000"/>
  </numFmts>
  <fonts count="9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sz val="8"/>
      <color rgb="FFFF0000"/>
      <name val="Arial"/>
      <charset val="204"/>
    </font>
    <font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/>
    </xf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49" fontId="5" fillId="0" borderId="2" xfId="0" applyNumberFormat="1" applyFont="1" applyFill="1" applyBorder="1" applyAlignment="1" applyProtection="1">
      <alignment horizontal="center"/>
    </xf>
    <xf numFmtId="0" fontId="8" fillId="0" borderId="2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view="pageBreakPreview" topLeftCell="A31" zoomScale="125" zoomScaleNormal="100" zoomScaleSheetLayoutView="125" workbookViewId="0">
      <selection activeCell="C28" sqref="C28"/>
    </sheetView>
  </sheetViews>
  <sheetFormatPr defaultColWidth="9.140625" defaultRowHeight="11.25" customHeight="1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9.140625" style="2"/>
    <col min="7" max="7" width="4.7109375" style="2" hidden="1" customWidth="1"/>
    <col min="8" max="13" width="9.140625" style="2"/>
    <col min="14" max="14" width="135.28515625" style="3" hidden="1" customWidth="1"/>
    <col min="15" max="15" width="55.140625" style="3" hidden="1" customWidth="1"/>
    <col min="16" max="16" width="69" style="3" hidden="1" customWidth="1"/>
    <col min="17" max="17" width="55.140625" style="3" hidden="1" customWidth="1"/>
    <col min="18" max="18" width="69" style="3" hidden="1" customWidth="1"/>
    <col min="19" max="16384" width="9.140625" style="2"/>
  </cols>
  <sheetData>
    <row r="1" spans="1:14" ht="92.25" customHeight="1">
      <c r="C1" s="25" t="s">
        <v>65</v>
      </c>
      <c r="D1" s="26"/>
      <c r="E1" s="26"/>
    </row>
    <row r="4" spans="1:14" customFormat="1" ht="16.5">
      <c r="A4" s="23" t="s">
        <v>0</v>
      </c>
      <c r="B4" s="23"/>
      <c r="C4" s="23"/>
      <c r="D4" s="23"/>
      <c r="E4" s="23"/>
    </row>
    <row r="5" spans="1:14" customFormat="1" ht="36" customHeight="1">
      <c r="A5" s="22" t="s">
        <v>64</v>
      </c>
      <c r="B5" s="22"/>
      <c r="C5" s="22"/>
      <c r="D5" s="22"/>
      <c r="E5" s="22"/>
    </row>
    <row r="6" spans="1:14" customFormat="1" ht="18">
      <c r="A6" s="21"/>
      <c r="B6" s="21"/>
      <c r="C6" s="21"/>
      <c r="D6" s="21"/>
      <c r="E6" s="21"/>
    </row>
    <row r="7" spans="1:14" customFormat="1" ht="9.75" customHeight="1">
      <c r="A7" s="4"/>
    </row>
    <row r="8" spans="1:14" customFormat="1" ht="36" customHeight="1">
      <c r="A8" s="5" t="s">
        <v>1</v>
      </c>
      <c r="B8" s="6" t="s">
        <v>2</v>
      </c>
      <c r="C8" s="6" t="s">
        <v>3</v>
      </c>
      <c r="D8" s="6" t="s">
        <v>4</v>
      </c>
      <c r="E8" s="6" t="s">
        <v>5</v>
      </c>
    </row>
    <row r="9" spans="1:14" customFormat="1" ht="15">
      <c r="A9" s="7">
        <v>1</v>
      </c>
      <c r="B9" s="8">
        <v>2</v>
      </c>
      <c r="C9" s="8">
        <v>3</v>
      </c>
      <c r="D9" s="8">
        <v>4</v>
      </c>
      <c r="E9" s="8">
        <v>5</v>
      </c>
    </row>
    <row r="10" spans="1:14" customFormat="1" ht="15">
      <c r="A10" s="24" t="s">
        <v>6</v>
      </c>
      <c r="B10" s="24"/>
      <c r="C10" s="24"/>
      <c r="D10" s="24"/>
      <c r="E10" s="24"/>
      <c r="N10" s="9" t="s">
        <v>6</v>
      </c>
    </row>
    <row r="11" spans="1:14" customFormat="1" ht="22.5">
      <c r="A11" s="10">
        <f>IF(G11&lt;&gt;"",COUNTA(G$3:G11),"")</f>
        <v>1</v>
      </c>
      <c r="B11" s="11" t="s">
        <v>7</v>
      </c>
      <c r="C11" s="12" t="s">
        <v>8</v>
      </c>
      <c r="D11" s="13" t="s">
        <v>9</v>
      </c>
      <c r="E11" s="14">
        <v>0.5</v>
      </c>
      <c r="G11" s="2" t="s">
        <v>10</v>
      </c>
      <c r="N11" s="9"/>
    </row>
    <row r="12" spans="1:14" customFormat="1" ht="22.5">
      <c r="A12" s="10">
        <f>IF(G12&lt;&gt;"",COUNTA(G$3:G12),"")</f>
        <v>2</v>
      </c>
      <c r="B12" s="11" t="s">
        <v>11</v>
      </c>
      <c r="C12" s="12" t="s">
        <v>12</v>
      </c>
      <c r="D12" s="13" t="s">
        <v>13</v>
      </c>
      <c r="E12" s="15">
        <v>11.869199999999999</v>
      </c>
      <c r="G12" s="2" t="s">
        <v>10</v>
      </c>
      <c r="N12" s="9"/>
    </row>
    <row r="13" spans="1:14" customFormat="1" ht="22.5">
      <c r="A13" s="10">
        <f>IF(G13&lt;&gt;"",COUNTA(G$3:G13),"")</f>
        <v>3</v>
      </c>
      <c r="B13" s="11" t="s">
        <v>14</v>
      </c>
      <c r="C13" s="12" t="s">
        <v>15</v>
      </c>
      <c r="D13" s="13" t="s">
        <v>16</v>
      </c>
      <c r="E13" s="16">
        <v>0.44700000000000001</v>
      </c>
      <c r="G13" s="2" t="s">
        <v>10</v>
      </c>
      <c r="N13" s="9"/>
    </row>
    <row r="14" spans="1:14" customFormat="1" ht="45">
      <c r="A14" s="10">
        <f>IF(G14&lt;&gt;"",COUNTA(G$3:G14),"")</f>
        <v>4</v>
      </c>
      <c r="B14" s="11" t="s">
        <v>17</v>
      </c>
      <c r="C14" s="12" t="s">
        <v>18</v>
      </c>
      <c r="D14" s="13" t="s">
        <v>19</v>
      </c>
      <c r="E14" s="15">
        <v>0.31540000000000001</v>
      </c>
      <c r="G14" s="2" t="s">
        <v>10</v>
      </c>
      <c r="N14" s="9"/>
    </row>
    <row r="15" spans="1:14" customFormat="1" ht="33.75">
      <c r="A15" s="10">
        <f>IF(G15&lt;&gt;"",COUNTA(G$3:G15),"")</f>
        <v>5</v>
      </c>
      <c r="B15" s="11" t="s">
        <v>20</v>
      </c>
      <c r="C15" s="12" t="s">
        <v>21</v>
      </c>
      <c r="D15" s="13" t="s">
        <v>16</v>
      </c>
      <c r="E15" s="17">
        <v>0.41525000000000001</v>
      </c>
      <c r="G15" s="2" t="s">
        <v>10</v>
      </c>
      <c r="N15" s="9"/>
    </row>
    <row r="16" spans="1:14" customFormat="1" ht="22.5">
      <c r="A16" s="10">
        <f>IF(G16&lt;&gt;"",COUNTA(G$3:G16),"")</f>
        <v>6</v>
      </c>
      <c r="B16" s="11" t="s">
        <v>22</v>
      </c>
      <c r="C16" s="12" t="s">
        <v>23</v>
      </c>
      <c r="D16" s="13" t="s">
        <v>19</v>
      </c>
      <c r="E16" s="15">
        <v>4.1524999999999999</v>
      </c>
      <c r="G16" s="2" t="s">
        <v>10</v>
      </c>
      <c r="N16" s="9"/>
    </row>
    <row r="17" spans="1:14" customFormat="1" ht="15">
      <c r="A17" s="10">
        <f>IF(G17&lt;&gt;"",COUNTA(G$3:G17),"")</f>
        <v>7</v>
      </c>
      <c r="B17" s="11" t="s">
        <v>24</v>
      </c>
      <c r="C17" s="12" t="s">
        <v>25</v>
      </c>
      <c r="D17" s="13" t="s">
        <v>26</v>
      </c>
      <c r="E17" s="18">
        <v>4.95</v>
      </c>
      <c r="G17" s="2" t="s">
        <v>10</v>
      </c>
      <c r="N17" s="9"/>
    </row>
    <row r="18" spans="1:14" customFormat="1" ht="22.5">
      <c r="A18" s="10">
        <f>IF(G18&lt;&gt;"",COUNTA(G$3:G18),"")</f>
        <v>8</v>
      </c>
      <c r="B18" s="11" t="s">
        <v>27</v>
      </c>
      <c r="C18" s="12" t="s">
        <v>28</v>
      </c>
      <c r="D18" s="13" t="s">
        <v>13</v>
      </c>
      <c r="E18" s="16">
        <v>54.460999999999999</v>
      </c>
      <c r="G18" s="2" t="s">
        <v>10</v>
      </c>
      <c r="N18" s="9"/>
    </row>
    <row r="19" spans="1:14" customFormat="1" ht="45">
      <c r="A19" s="10">
        <f>IF(G19&lt;&gt;"",COUNTA(G$3:G19),"")</f>
        <v>9</v>
      </c>
      <c r="B19" s="11" t="s">
        <v>29</v>
      </c>
      <c r="C19" s="12" t="s">
        <v>30</v>
      </c>
      <c r="D19" s="13" t="s">
        <v>9</v>
      </c>
      <c r="E19" s="16">
        <v>0.505</v>
      </c>
      <c r="G19" s="2" t="s">
        <v>10</v>
      </c>
      <c r="N19" s="9"/>
    </row>
    <row r="20" spans="1:14" customFormat="1" ht="56.25">
      <c r="A20" s="10">
        <f>IF(G20&lt;&gt;"",COUNTA(G$3:G20),"")</f>
        <v>10</v>
      </c>
      <c r="B20" s="11" t="s">
        <v>31</v>
      </c>
      <c r="C20" s="12" t="s">
        <v>32</v>
      </c>
      <c r="D20" s="13" t="s">
        <v>33</v>
      </c>
      <c r="E20" s="16">
        <v>51.762999999999998</v>
      </c>
      <c r="G20" s="2" t="s">
        <v>10</v>
      </c>
      <c r="N20" s="9"/>
    </row>
    <row r="21" spans="1:14" customFormat="1" ht="33.75">
      <c r="A21" s="10">
        <f>IF(G21&lt;&gt;"",COUNTA(G$3:G21),"")</f>
        <v>11</v>
      </c>
      <c r="B21" s="11" t="s">
        <v>34</v>
      </c>
      <c r="C21" s="12" t="s">
        <v>35</v>
      </c>
      <c r="D21" s="13" t="s">
        <v>26</v>
      </c>
      <c r="E21" s="16">
        <v>6.9000000000000006E-2</v>
      </c>
      <c r="G21" s="2" t="s">
        <v>10</v>
      </c>
      <c r="N21" s="9"/>
    </row>
    <row r="22" spans="1:14" customFormat="1" ht="22.5">
      <c r="A22" s="10">
        <f>IF(G22&lt;&gt;"",COUNTA(G$3:G22),"")</f>
        <v>12</v>
      </c>
      <c r="B22" s="11" t="s">
        <v>36</v>
      </c>
      <c r="C22" s="12" t="s">
        <v>37</v>
      </c>
      <c r="D22" s="13" t="s">
        <v>13</v>
      </c>
      <c r="E22" s="18">
        <v>0.02</v>
      </c>
      <c r="G22" s="2" t="s">
        <v>10</v>
      </c>
      <c r="N22" s="9"/>
    </row>
    <row r="23" spans="1:14" customFormat="1" ht="45">
      <c r="A23" s="10">
        <f>IF(G23&lt;&gt;"",COUNTA(G$3:G23),"")</f>
        <v>13</v>
      </c>
      <c r="B23" s="11" t="s">
        <v>38</v>
      </c>
      <c r="C23" s="12" t="s">
        <v>39</v>
      </c>
      <c r="D23" s="13" t="s">
        <v>13</v>
      </c>
      <c r="E23" s="18">
        <v>0.27</v>
      </c>
      <c r="G23" s="2" t="s">
        <v>10</v>
      </c>
      <c r="N23" s="9"/>
    </row>
    <row r="24" spans="1:14" customFormat="1" ht="22.5">
      <c r="A24" s="10">
        <f>IF(G24&lt;&gt;"",COUNTA(G$3:G24),"")</f>
        <v>14</v>
      </c>
      <c r="B24" s="11" t="s">
        <v>40</v>
      </c>
      <c r="C24" s="12" t="s">
        <v>41</v>
      </c>
      <c r="D24" s="13" t="s">
        <v>33</v>
      </c>
      <c r="E24" s="14">
        <v>0.9</v>
      </c>
      <c r="G24" s="2" t="s">
        <v>10</v>
      </c>
      <c r="N24" s="9"/>
    </row>
    <row r="25" spans="1:14" customFormat="1" ht="22.5">
      <c r="A25" s="10">
        <f>IF(G25&lt;&gt;"",COUNTA(G$3:G25),"")</f>
        <v>15</v>
      </c>
      <c r="B25" s="11" t="s">
        <v>42</v>
      </c>
      <c r="C25" s="12" t="s">
        <v>43</v>
      </c>
      <c r="D25" s="13" t="s">
        <v>44</v>
      </c>
      <c r="E25" s="19">
        <v>1</v>
      </c>
      <c r="G25" s="2" t="s">
        <v>10</v>
      </c>
      <c r="N25" s="9"/>
    </row>
    <row r="26" spans="1:14" customFormat="1" ht="33.75">
      <c r="A26" s="10">
        <f>IF(G26&lt;&gt;"",COUNTA(G$3:G26),"")</f>
        <v>16</v>
      </c>
      <c r="B26" s="11" t="s">
        <v>45</v>
      </c>
      <c r="C26" s="12" t="s">
        <v>46</v>
      </c>
      <c r="D26" s="13" t="s">
        <v>26</v>
      </c>
      <c r="E26" s="16">
        <v>0.10199999999999999</v>
      </c>
      <c r="G26" s="2" t="s">
        <v>10</v>
      </c>
      <c r="N26" s="9"/>
    </row>
    <row r="27" spans="1:14" customFormat="1" ht="22.5">
      <c r="A27" s="10">
        <f>IF(G27&lt;&gt;"",COUNTA(G$3:G27),"")</f>
        <v>17</v>
      </c>
      <c r="B27" s="11" t="s">
        <v>47</v>
      </c>
      <c r="C27" s="12" t="s">
        <v>37</v>
      </c>
      <c r="D27" s="13" t="s">
        <v>13</v>
      </c>
      <c r="E27" s="18">
        <v>0.02</v>
      </c>
      <c r="G27" s="2" t="s">
        <v>10</v>
      </c>
      <c r="N27" s="9"/>
    </row>
    <row r="28" spans="1:14" customFormat="1" ht="45">
      <c r="A28" s="10">
        <f>IF(G28&lt;&gt;"",COUNTA(G$3:G28),"")</f>
        <v>18</v>
      </c>
      <c r="B28" s="11" t="s">
        <v>48</v>
      </c>
      <c r="C28" s="12" t="s">
        <v>39</v>
      </c>
      <c r="D28" s="13" t="s">
        <v>13</v>
      </c>
      <c r="E28" s="14">
        <v>0.1</v>
      </c>
      <c r="G28" s="2" t="s">
        <v>10</v>
      </c>
      <c r="N28" s="9"/>
    </row>
    <row r="29" spans="1:14" customFormat="1" ht="22.5">
      <c r="A29" s="10">
        <f>IF(G29&lt;&gt;"",COUNTA(G$3:G29),"")</f>
        <v>19</v>
      </c>
      <c r="B29" s="11" t="s">
        <v>49</v>
      </c>
      <c r="C29" s="12" t="s">
        <v>50</v>
      </c>
      <c r="D29" s="13" t="s">
        <v>13</v>
      </c>
      <c r="E29" s="18">
        <v>0.18</v>
      </c>
      <c r="G29" s="2" t="s">
        <v>10</v>
      </c>
      <c r="N29" s="9"/>
    </row>
    <row r="30" spans="1:14" customFormat="1" ht="22.5">
      <c r="A30" s="10">
        <f>IF(G30&lt;&gt;"",COUNTA(G$3:G30),"")</f>
        <v>20</v>
      </c>
      <c r="B30" s="11" t="s">
        <v>51</v>
      </c>
      <c r="C30" s="12" t="s">
        <v>52</v>
      </c>
      <c r="D30" s="13" t="s">
        <v>33</v>
      </c>
      <c r="E30" s="14">
        <v>2.7</v>
      </c>
      <c r="G30" s="2" t="s">
        <v>10</v>
      </c>
      <c r="N30" s="9"/>
    </row>
    <row r="31" spans="1:14" customFormat="1" ht="22.5">
      <c r="A31" s="10">
        <f>IF(G31&lt;&gt;"",COUNTA(G$3:G31),"")</f>
        <v>21</v>
      </c>
      <c r="B31" s="11" t="s">
        <v>53</v>
      </c>
      <c r="C31" s="12" t="s">
        <v>54</v>
      </c>
      <c r="D31" s="13" t="s">
        <v>44</v>
      </c>
      <c r="E31" s="19">
        <v>1</v>
      </c>
      <c r="G31" s="2" t="s">
        <v>10</v>
      </c>
      <c r="N31" s="9"/>
    </row>
    <row r="32" spans="1:14" customFormat="1" ht="15">
      <c r="A32" s="10">
        <f>IF(G32&lt;&gt;"",COUNTA(G$3:G32),"")</f>
        <v>22</v>
      </c>
      <c r="B32" s="11" t="s">
        <v>55</v>
      </c>
      <c r="C32" s="12" t="s">
        <v>56</v>
      </c>
      <c r="D32" s="13" t="s">
        <v>13</v>
      </c>
      <c r="E32" s="18">
        <v>1.05</v>
      </c>
      <c r="G32" s="2" t="s">
        <v>10</v>
      </c>
      <c r="N32" s="9"/>
    </row>
    <row r="33" spans="1:14" customFormat="1" ht="22.5">
      <c r="A33" s="10">
        <f>IF(G33&lt;&gt;"",COUNTA(G$3:G33),"")</f>
        <v>23</v>
      </c>
      <c r="B33" s="11" t="s">
        <v>57</v>
      </c>
      <c r="C33" s="12" t="s">
        <v>58</v>
      </c>
      <c r="D33" s="13" t="s">
        <v>59</v>
      </c>
      <c r="E33" s="18">
        <v>0.42</v>
      </c>
      <c r="G33" s="2" t="s">
        <v>10</v>
      </c>
      <c r="N33" s="9"/>
    </row>
    <row r="34" spans="1:14" customFormat="1" ht="15">
      <c r="A34" s="10">
        <f>IF(G34&lt;&gt;"",COUNTA(G$3:G34),"")</f>
        <v>24</v>
      </c>
      <c r="B34" s="11" t="s">
        <v>60</v>
      </c>
      <c r="C34" s="12" t="s">
        <v>61</v>
      </c>
      <c r="D34" s="13" t="s">
        <v>13</v>
      </c>
      <c r="E34" s="17">
        <v>-0.23205000000000001</v>
      </c>
      <c r="G34" s="2" t="s">
        <v>10</v>
      </c>
      <c r="N34" s="9"/>
    </row>
    <row r="35" spans="1:14" customFormat="1" ht="15">
      <c r="A35" s="10">
        <f>IF(G35&lt;&gt;"",COUNTA(G$3:G35),"")</f>
        <v>25</v>
      </c>
      <c r="B35" s="11" t="s">
        <v>62</v>
      </c>
      <c r="C35" s="12" t="s">
        <v>63</v>
      </c>
      <c r="D35" s="13" t="s">
        <v>13</v>
      </c>
      <c r="E35" s="17">
        <v>0.23205000000000001</v>
      </c>
      <c r="G35" s="2" t="s">
        <v>10</v>
      </c>
      <c r="N35" s="9"/>
    </row>
    <row r="37" spans="1:14" customFormat="1" ht="15.75">
      <c r="A37" s="27" t="s">
        <v>66</v>
      </c>
      <c r="B37" s="27"/>
      <c r="C37" s="27"/>
      <c r="D37" s="32" t="s">
        <v>67</v>
      </c>
      <c r="E37" s="32"/>
    </row>
    <row r="38" spans="1:14" ht="11.25" customHeight="1">
      <c r="A38" s="28"/>
      <c r="B38" s="29"/>
      <c r="C38" s="29"/>
      <c r="D38" s="29"/>
      <c r="E38" s="29"/>
    </row>
    <row r="39" spans="1:14" ht="11.25" customHeight="1">
      <c r="A39" s="30"/>
      <c r="B39" s="30"/>
      <c r="C39" s="29"/>
      <c r="D39" s="31"/>
      <c r="E39" s="31"/>
    </row>
    <row r="40" spans="1:14" ht="11.25" customHeight="1">
      <c r="A40" s="28"/>
      <c r="B40" s="29"/>
      <c r="C40" s="29"/>
      <c r="D40" s="29"/>
      <c r="E40" s="29"/>
    </row>
    <row r="42" spans="1:14" customFormat="1" ht="15">
      <c r="C42" s="20"/>
    </row>
    <row r="43" spans="1:14" customFormat="1" ht="15">
      <c r="C43" s="20"/>
    </row>
    <row r="44" spans="1:14" customFormat="1" ht="15">
      <c r="C44" s="20"/>
    </row>
  </sheetData>
  <mergeCells count="8">
    <mergeCell ref="A4:E4"/>
    <mergeCell ref="A10:E10"/>
    <mergeCell ref="A37:C37"/>
    <mergeCell ref="D37:E37"/>
    <mergeCell ref="D39:E39"/>
    <mergeCell ref="A39:B39"/>
    <mergeCell ref="C1:E1"/>
    <mergeCell ref="A5:E5"/>
  </mergeCells>
  <printOptions horizontalCentered="1"/>
  <pageMargins left="0.31496062992125984" right="0.31496062992125984" top="0.78740157480314965" bottom="0.31496062992125984" header="0.19685039370078741" footer="0.19685039370078741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Ливневка НАБЕРЕЖНАЯ - Ведомость</vt:lpstr>
      <vt:lpstr>'Ливневка НАБЕРЕЖНАЯ - Ведомость'!Заголовки_для_печати</vt:lpstr>
      <vt:lpstr>'Ливневка НАБЕРЕЖНАЯ - Ведомость'!Область_печати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mjacenko</dc:creator>
  <cp:lastModifiedBy>Агупова</cp:lastModifiedBy>
  <cp:lastPrinted>2024-08-08T14:00:12Z</cp:lastPrinted>
  <dcterms:created xsi:type="dcterms:W3CDTF">2020-09-30T08:50:27Z</dcterms:created>
  <dcterms:modified xsi:type="dcterms:W3CDTF">2024-08-08T14:00:30Z</dcterms:modified>
</cp:coreProperties>
</file>