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840" windowHeight="11835"/>
  </bookViews>
  <sheets>
    <sheet name="2308м2" sheetId="48" r:id="rId1"/>
  </sheets>
  <definedNames>
    <definedName name="анна_крА" localSheetId="0">#REF!</definedName>
    <definedName name="анна_крБ" localSheetId="0">#REF!</definedName>
    <definedName name="анна_крВ" localSheetId="0">#REF!</definedName>
    <definedName name="анна_крГ" localSheetId="0">#REF!</definedName>
    <definedName name="анна_крД" localSheetId="0">#REF!</definedName>
    <definedName name="анна_крЕ" localSheetId="0">#REF!</definedName>
    <definedName name="анна_крЖ" localSheetId="0">#REF!</definedName>
    <definedName name="Анюта" localSheetId="0">#REF!</definedName>
    <definedName name="бобров_крА" localSheetId="0">#REF!</definedName>
    <definedName name="бобров_крБ" localSheetId="0">#REF!</definedName>
    <definedName name="бобров_крВ" localSheetId="0">#REF!</definedName>
    <definedName name="бобров_крГ" localSheetId="0">#REF!</definedName>
    <definedName name="бобров_крД" localSheetId="0">#REF!</definedName>
    <definedName name="бобров_крЕ" localSheetId="0">#REF!</definedName>
    <definedName name="бобров_крЖ" localSheetId="0">#REF!</definedName>
    <definedName name="богучар_крА" localSheetId="0">#REF!</definedName>
    <definedName name="богучар_крБ" localSheetId="0">#REF!</definedName>
    <definedName name="богучар_крВ" localSheetId="0">#REF!</definedName>
    <definedName name="богучар_крГ" localSheetId="0">#REF!</definedName>
    <definedName name="богучар_крД" localSheetId="0">#REF!</definedName>
    <definedName name="богучар_крЕ" localSheetId="0">#REF!</definedName>
    <definedName name="богучар_крЖ" localSheetId="0">#REF!</definedName>
    <definedName name="борис_крА" localSheetId="0">#REF!</definedName>
    <definedName name="борис_крБ" localSheetId="0">#REF!</definedName>
    <definedName name="борис_крВ" localSheetId="0">#REF!</definedName>
    <definedName name="борис_крГ" localSheetId="0">#REF!</definedName>
    <definedName name="борис_крД" localSheetId="0">#REF!</definedName>
    <definedName name="борис_крЕ" localSheetId="0">#REF!</definedName>
    <definedName name="борис_крЖ" localSheetId="0">#REF!</definedName>
    <definedName name="бутур_крА" localSheetId="0">#REF!</definedName>
    <definedName name="бутур_крБ" localSheetId="0">#REF!</definedName>
    <definedName name="бутур_крВ" localSheetId="0">#REF!</definedName>
    <definedName name="бутур_крГ" localSheetId="0">#REF!</definedName>
    <definedName name="бутур_крД" localSheetId="0">#REF!</definedName>
    <definedName name="бутур_крЕ" localSheetId="0">#REF!</definedName>
    <definedName name="бутур_крЖ" localSheetId="0">#REF!</definedName>
    <definedName name="Вмамон_крА" localSheetId="0">#REF!</definedName>
    <definedName name="Вмамон_крБ" localSheetId="0">#REF!</definedName>
    <definedName name="Вмамон_крВ" localSheetId="0">#REF!</definedName>
    <definedName name="Вмамон_крГ" localSheetId="0">#REF!</definedName>
    <definedName name="Вмамон_крД" localSheetId="0">#REF!</definedName>
    <definedName name="Вмамон_крЕ" localSheetId="0">#REF!</definedName>
    <definedName name="Вмамон_крЖ" localSheetId="0">#REF!</definedName>
    <definedName name="вороб_крА" localSheetId="0">#REF!</definedName>
    <definedName name="вороб_крБ" localSheetId="0">#REF!</definedName>
    <definedName name="вороб_крВ" localSheetId="0">#REF!</definedName>
    <definedName name="вороб_крГ" localSheetId="0">#REF!</definedName>
    <definedName name="вороб_крД" localSheetId="0">#REF!</definedName>
    <definedName name="вороб_крЕ" localSheetId="0">#REF!</definedName>
    <definedName name="вороб_крЖ" localSheetId="0">#REF!</definedName>
    <definedName name="Вхава_крА" localSheetId="0">#REF!</definedName>
    <definedName name="Вхава_крБ" localSheetId="0">#REF!</definedName>
    <definedName name="Вхава_крВ" localSheetId="0">#REF!</definedName>
    <definedName name="Вхава_крГ" localSheetId="0">#REF!</definedName>
    <definedName name="Вхава_крД" localSheetId="0">#REF!</definedName>
    <definedName name="Вхава_крЕ" localSheetId="0">#REF!</definedName>
    <definedName name="Вхава_крЖ" localSheetId="0">#REF!</definedName>
    <definedName name="гриб_крА" localSheetId="0">#REF!</definedName>
    <definedName name="гриб_крБ" localSheetId="0">#REF!</definedName>
    <definedName name="гриб_крВ" localSheetId="0">#REF!</definedName>
    <definedName name="гриб_крГ" localSheetId="0">#REF!</definedName>
    <definedName name="гриб_крД" localSheetId="0">#REF!</definedName>
    <definedName name="гриб_крЕ" localSheetId="0">#REF!</definedName>
    <definedName name="гриб_крЖ" localSheetId="0">#REF!</definedName>
    <definedName name="_xlnm.Print_Titles" localSheetId="0">'2308м2'!$16:$17</definedName>
    <definedName name="калач_крА" localSheetId="0">#REF!</definedName>
    <definedName name="калач_крБ" localSheetId="0">#REF!</definedName>
    <definedName name="калач_крВ" localSheetId="0">#REF!</definedName>
    <definedName name="калач_крГ" localSheetId="0">#REF!</definedName>
    <definedName name="калач_крД" localSheetId="0">#REF!</definedName>
    <definedName name="калач_крЕ" localSheetId="0">#REF!</definedName>
    <definedName name="калач_крЖ" localSheetId="0">#REF!</definedName>
    <definedName name="камен_крА" localSheetId="0">#REF!</definedName>
    <definedName name="камен_крБ" localSheetId="0">#REF!</definedName>
    <definedName name="камен_крВ" localSheetId="0">#REF!</definedName>
    <definedName name="камен_крГ" localSheetId="0">#REF!</definedName>
    <definedName name="камен_крД" localSheetId="0">#REF!</definedName>
    <definedName name="камен_крЕ" localSheetId="0">#REF!</definedName>
    <definedName name="камен_крЖ" localSheetId="0">#REF!</definedName>
    <definedName name="кантем_крА" localSheetId="0">#REF!</definedName>
    <definedName name="кантем_крБ" localSheetId="0">#REF!</definedName>
    <definedName name="кантем_крВ" localSheetId="0">#REF!</definedName>
    <definedName name="кантем_крГ" localSheetId="0">#REF!</definedName>
    <definedName name="кантем_крД" localSheetId="0">#REF!</definedName>
    <definedName name="кантем_крЕ" localSheetId="0">#REF!</definedName>
    <definedName name="кантем_крЖ" localSheetId="0">#REF!</definedName>
    <definedName name="кашира_крА" localSheetId="0">#REF!</definedName>
    <definedName name="кашира_крБ" localSheetId="0">#REF!</definedName>
    <definedName name="кашира_крВ" localSheetId="0">#REF!</definedName>
    <definedName name="кашира_крГ" localSheetId="0">#REF!</definedName>
    <definedName name="кашира_крД" localSheetId="0">#REF!</definedName>
    <definedName name="кашира_крЕ" localSheetId="0">#REF!</definedName>
    <definedName name="кашира_крЖ" localSheetId="0">#REF!</definedName>
    <definedName name="лиски_крА" localSheetId="0">#REF!</definedName>
    <definedName name="лиски_крБ" localSheetId="0">#REF!</definedName>
    <definedName name="лиски_крВ" localSheetId="0">#REF!</definedName>
    <definedName name="лиски_крГ" localSheetId="0">#REF!</definedName>
    <definedName name="лиски_крД" localSheetId="0">#REF!</definedName>
    <definedName name="лиски_крЕ" localSheetId="0">#REF!</definedName>
    <definedName name="лиски_крЖ" localSheetId="0">#REF!</definedName>
    <definedName name="н" localSheetId="0">#REF!</definedName>
    <definedName name="нворонеж" localSheetId="0">#REF!</definedName>
    <definedName name="Ндевицк_крА" localSheetId="0">#REF!</definedName>
    <definedName name="Ндевицк_крБ" localSheetId="0">#REF!</definedName>
    <definedName name="Ндевицк_крВ" localSheetId="0">#REF!</definedName>
    <definedName name="Ндевицк_крГ" localSheetId="0">#REF!</definedName>
    <definedName name="Ндевицк_крД" localSheetId="0">#REF!</definedName>
    <definedName name="Ндевицк_крЕ" localSheetId="0">#REF!</definedName>
    <definedName name="Ндевицк_крЖ" localSheetId="0">#REF!</definedName>
    <definedName name="новик" localSheetId="0">#REF!</definedName>
    <definedName name="Нусмань_крА" localSheetId="0">#REF!</definedName>
    <definedName name="Нусмань_крБ" localSheetId="0">#REF!</definedName>
    <definedName name="Нусмань_крВ" localSheetId="0">#REF!</definedName>
    <definedName name="Нусмань_крГ" localSheetId="0">#REF!</definedName>
    <definedName name="Нусмань_крД" localSheetId="0">#REF!</definedName>
    <definedName name="Нусмань_крЕ" localSheetId="0">#REF!</definedName>
    <definedName name="Нусмань_крЖ" localSheetId="0">#REF!</definedName>
    <definedName name="Нхопер_крА" localSheetId="0">#REF!</definedName>
    <definedName name="Нхопер_крБ" localSheetId="0">#REF!</definedName>
    <definedName name="Нхопер_крВ" localSheetId="0">#REF!</definedName>
    <definedName name="Нхопер_крГ" localSheetId="0">#REF!</definedName>
    <definedName name="Нхопер_крД" localSheetId="0">#REF!</definedName>
    <definedName name="Нхопер_крЕ" localSheetId="0">#REF!</definedName>
    <definedName name="Нхопер_крЖ" localSheetId="0">#REF!</definedName>
    <definedName name="_xlnm.Print_Area" localSheetId="0">'2308м2'!$A$1:$G$29</definedName>
    <definedName name="ольхов_крА" localSheetId="0">#REF!</definedName>
    <definedName name="ольхов_крБ" localSheetId="0">#REF!</definedName>
    <definedName name="ольхов_крВ" localSheetId="0">#REF!</definedName>
    <definedName name="ольхов_крГ" localSheetId="0">#REF!</definedName>
    <definedName name="ольхов_крД" localSheetId="0">#REF!</definedName>
    <definedName name="ольхов_крЕ" localSheetId="0">#REF!</definedName>
    <definedName name="ольхов_крЖ" localSheetId="0">#REF!</definedName>
    <definedName name="острог_крА" localSheetId="0">#REF!</definedName>
    <definedName name="острог_крБ" localSheetId="0">#REF!</definedName>
    <definedName name="острог_крВ" localSheetId="0">#REF!</definedName>
    <definedName name="острог_крГ" localSheetId="0">#REF!</definedName>
    <definedName name="острог_крД" localSheetId="0">#REF!</definedName>
    <definedName name="острог_крЕ" localSheetId="0">#REF!</definedName>
    <definedName name="острог_крЖ" localSheetId="0">#REF!</definedName>
    <definedName name="павлов_крА" localSheetId="0">#REF!</definedName>
    <definedName name="павлов_крБ" localSheetId="0">#REF!</definedName>
    <definedName name="павлов_крВ" localSheetId="0">#REF!</definedName>
    <definedName name="павлов_крГ" localSheetId="0">#REF!</definedName>
    <definedName name="павлов_крД" localSheetId="0">#REF!</definedName>
    <definedName name="павлов_крЕ" localSheetId="0">#REF!</definedName>
    <definedName name="павлов_крЖ" localSheetId="0">#REF!</definedName>
    <definedName name="панино_крА" localSheetId="0">#REF!</definedName>
    <definedName name="панино_крБ" localSheetId="0">#REF!</definedName>
    <definedName name="панино_крВ" localSheetId="0">#REF!</definedName>
    <definedName name="панино_крГ" localSheetId="0">#REF!</definedName>
    <definedName name="панино_крД" localSheetId="0">#REF!</definedName>
    <definedName name="панино_крЕ" localSheetId="0">#REF!</definedName>
    <definedName name="панино_крЖ" localSheetId="0">#REF!</definedName>
    <definedName name="петроп_крА" localSheetId="0">#REF!</definedName>
    <definedName name="петроп_крБ" localSheetId="0">#REF!</definedName>
    <definedName name="петроп_крВ" localSheetId="0">#REF!</definedName>
    <definedName name="петроп_крГ" localSheetId="0">#REF!</definedName>
    <definedName name="петроп_крД" localSheetId="0">#REF!</definedName>
    <definedName name="петроп_крЕ" localSheetId="0">#REF!</definedName>
    <definedName name="петроп_крЖ" localSheetId="0">#REF!</definedName>
    <definedName name="повор_крА" localSheetId="0">#REF!</definedName>
    <definedName name="повор_крБ" localSheetId="0">#REF!</definedName>
    <definedName name="повор_крВ" localSheetId="0">#REF!</definedName>
    <definedName name="повор_крГ" localSheetId="0">#REF!</definedName>
    <definedName name="повор_крД" localSheetId="0">#REF!</definedName>
    <definedName name="повор_крЕ" localSheetId="0">#REF!</definedName>
    <definedName name="повор_крЖ" localSheetId="0">#REF!</definedName>
    <definedName name="подгор_крА" localSheetId="0">#REF!</definedName>
    <definedName name="подгор_крБ" localSheetId="0">#REF!</definedName>
    <definedName name="подгор_крВ" localSheetId="0">#REF!</definedName>
    <definedName name="подгор_крГ" localSheetId="0">#REF!</definedName>
    <definedName name="подгор_крД" localSheetId="0">#REF!</definedName>
    <definedName name="подгор_крЕ" localSheetId="0">#REF!</definedName>
    <definedName name="подгор_крЖ" localSheetId="0">#REF!</definedName>
    <definedName name="рамонь_крА" localSheetId="0">#REF!</definedName>
    <definedName name="рамонь_крБ" localSheetId="0">#REF!</definedName>
    <definedName name="рамонь_крВ" localSheetId="0">#REF!</definedName>
    <definedName name="рамонь_крГ" localSheetId="0">#REF!</definedName>
    <definedName name="рамонь_крД" localSheetId="0">#REF!</definedName>
    <definedName name="рамонь_крЕ" localSheetId="0">#REF!</definedName>
    <definedName name="рамонь_крЖ" localSheetId="0">#REF!</definedName>
    <definedName name="репьев_крА" localSheetId="0">#REF!</definedName>
    <definedName name="репьев_крБ" localSheetId="0">#REF!</definedName>
    <definedName name="репьев_крВ" localSheetId="0">#REF!</definedName>
    <definedName name="репьев_крГ" localSheetId="0">#REF!</definedName>
    <definedName name="репьев_крД" localSheetId="0">#REF!</definedName>
    <definedName name="репьев_крЕ" localSheetId="0">#REF!</definedName>
    <definedName name="репьев_крЖ" localSheetId="0">#REF!</definedName>
    <definedName name="россошь_крА" localSheetId="0">#REF!</definedName>
    <definedName name="россошь_крБ" localSheetId="0">#REF!</definedName>
    <definedName name="россошь_крВ" localSheetId="0">#REF!</definedName>
    <definedName name="россошь_крГ" localSheetId="0">#REF!</definedName>
    <definedName name="россошь_крД" localSheetId="0">#REF!</definedName>
    <definedName name="россошь_крЕ" localSheetId="0">#REF!</definedName>
    <definedName name="россошь_крЖ" localSheetId="0">#REF!</definedName>
    <definedName name="семил_крА" localSheetId="0">#REF!</definedName>
    <definedName name="семил_крБ" localSheetId="0">#REF!</definedName>
    <definedName name="семил_крВ" localSheetId="0">#REF!</definedName>
    <definedName name="семил_крГ" localSheetId="0">#REF!</definedName>
    <definedName name="семил_крД" localSheetId="0">#REF!</definedName>
    <definedName name="семил_крЕ" localSheetId="0">#REF!</definedName>
    <definedName name="семил_крЖ" localSheetId="0">#REF!</definedName>
    <definedName name="талов_крА" localSheetId="0">#REF!</definedName>
    <definedName name="талов_крБ" localSheetId="0">#REF!</definedName>
    <definedName name="талов_крВ" localSheetId="0">#REF!</definedName>
    <definedName name="талов_крГ" localSheetId="0">#REF!</definedName>
    <definedName name="талов_крД" localSheetId="0">#REF!</definedName>
    <definedName name="талов_крЕ" localSheetId="0">#REF!</definedName>
    <definedName name="талов_крЖ" localSheetId="0">#REF!</definedName>
    <definedName name="тернов_крА" localSheetId="0">#REF!</definedName>
    <definedName name="тернов_крБ" localSheetId="0">#REF!</definedName>
    <definedName name="тернов_крВ" localSheetId="0">#REF!</definedName>
    <definedName name="тернов_крГ" localSheetId="0">#REF!</definedName>
    <definedName name="тернов_крД" localSheetId="0">#REF!</definedName>
    <definedName name="тернов_крЕ" localSheetId="0">#REF!</definedName>
    <definedName name="тернов_крЖ" localSheetId="0">#REF!</definedName>
    <definedName name="хохол_крА" localSheetId="0">#REF!</definedName>
    <definedName name="хохол_крБ" localSheetId="0">#REF!</definedName>
    <definedName name="хохол_крВ" localSheetId="0">#REF!</definedName>
    <definedName name="хохол_крГ" localSheetId="0">#REF!</definedName>
    <definedName name="хохол_крД" localSheetId="0">#REF!</definedName>
    <definedName name="хохол_крЕ" localSheetId="0">#REF!</definedName>
    <definedName name="хохол_крЖ" localSheetId="0">#REF!</definedName>
    <definedName name="эртиль_крА" localSheetId="0">#REF!</definedName>
    <definedName name="эртиль_крБ" localSheetId="0">#REF!</definedName>
    <definedName name="эртиль_крВ" localSheetId="0">#REF!</definedName>
    <definedName name="эртиль_крГ" localSheetId="0">#REF!</definedName>
    <definedName name="эртиль_крД" localSheetId="0">#REF!</definedName>
    <definedName name="эртиль_крЕ" localSheetId="0">#REF!</definedName>
    <definedName name="эртиль_крЖ" localSheetId="0">#REF!</definedName>
  </definedNames>
  <calcPr calcId="125725"/>
</workbook>
</file>

<file path=xl/calcChain.xml><?xml version="1.0" encoding="utf-8"?>
<calcChain xmlns="http://schemas.openxmlformats.org/spreadsheetml/2006/main">
  <c r="G19" i="48"/>
  <c r="G20"/>
  <c r="G21"/>
  <c r="F22" l="1"/>
  <c r="G22" s="1"/>
  <c r="G18"/>
  <c r="G23" l="1"/>
  <c r="G24" s="1"/>
  <c r="G26" l="1"/>
</calcChain>
</file>

<file path=xl/sharedStrings.xml><?xml version="1.0" encoding="utf-8"?>
<sst xmlns="http://schemas.openxmlformats.org/spreadsheetml/2006/main" count="43" uniqueCount="39">
  <si>
    <t>№ п/п</t>
  </si>
  <si>
    <t>Наименование вида работ</t>
  </si>
  <si>
    <t>Единица измерения</t>
  </si>
  <si>
    <t>Количество</t>
  </si>
  <si>
    <t>Сметная стоимость единицы с НДС, руб.</t>
  </si>
  <si>
    <t>Всего стоимость, с НДС, руб.</t>
  </si>
  <si>
    <t xml:space="preserve">Обоснование:  Ведомость дефектов и намечаемых работ                                                                                                                           </t>
  </si>
  <si>
    <t>Обоснование</t>
  </si>
  <si>
    <t>Единичный сметный расчет № ЕСР-2.5.2</t>
  </si>
  <si>
    <t>Единичный сметный расчет № ЕСР-2.11</t>
  </si>
  <si>
    <t>в том числе НДС - 20 %</t>
  </si>
  <si>
    <t xml:space="preserve">руб. </t>
  </si>
  <si>
    <t xml:space="preserve"> 1 т</t>
  </si>
  <si>
    <t xml:space="preserve"> 100 т смеси</t>
  </si>
  <si>
    <t>Единичный сметный расчет № ЕСР-2.12</t>
  </si>
  <si>
    <t xml:space="preserve"> 1000 м2</t>
  </si>
  <si>
    <t>Единичный сметный расчет № ЕСР-2.12.1</t>
  </si>
  <si>
    <t>Сметный расчёт №</t>
  </si>
  <si>
    <t>стоимости капитального ремонта</t>
  </si>
  <si>
    <r>
      <t xml:space="preserve">Составлен в ценах </t>
    </r>
    <r>
      <rPr>
        <sz val="10"/>
        <color rgb="FFFF0000"/>
        <rFont val="Times New Roman"/>
        <family val="1"/>
        <charset val="204"/>
      </rPr>
      <t>2024</t>
    </r>
    <r>
      <rPr>
        <sz val="10"/>
        <rFont val="Times New Roman"/>
        <family val="1"/>
      </rPr>
      <t xml:space="preserve"> года</t>
    </r>
  </si>
  <si>
    <t>индекс-дефлятор  пересчета в ценах 2024 год</t>
  </si>
  <si>
    <t>Устройство слоя переменной толщины из асфальтобетонной смеси тип А16ВН с применением укладчиков асфальтобетона</t>
  </si>
  <si>
    <t xml:space="preserve">Укладка асфальтобетонной смеси тип А16ВН мехспособом на покрытии толщиной 4 см    </t>
  </si>
  <si>
    <t>На каждые 0.5 см изменения толщины слоя покрытия добавлять или исключать к ЕСР-2.12 К=2 (84206,51*2)</t>
  </si>
  <si>
    <t>Всего по сменому расчету  в ценах на 2023 год</t>
  </si>
  <si>
    <t>Письмо Министерства экономического развития Российской Федерации от 24.04.2023 №14137-ВД/Д14и</t>
  </si>
  <si>
    <t>Розлив вяжущих материалов (битумной эмульсии) автогудронатором (расход 0.7 л/м2)</t>
  </si>
  <si>
    <t>Розлив вяжущих материалов (битумной эмульсии) автогудронатором (расход 0.3 л/м2)</t>
  </si>
  <si>
    <t xml:space="preserve">Приказ департамента дорожной деятельности Воронежской области  от 05.04.2023 № 55.  Приказы департамента дорожной деятельности Воронежской области  от 05.04.2023 № 55  (в редакции приказов департамента от 13.06.2023 № 108, от 28.06.2023 № 113. Приказы департамента дорожной деятельности Воронежской области  от 05.04.2023 № 55 (в редакции приказа министерства от 02.11.2023 № 193). Приказы департамента дорожной деятельности Воронежской области от 05.04.2023 № 55 (в редакции приказа министерства от 01.12.2023 № 220). Приказы департамента дорожной деятельности Воронежской области от 05.04.2023 № 55 (в редакции приказа министерства от 25.12.2023 № 234). </t>
  </si>
  <si>
    <t xml:space="preserve"> автомобильной дороги ул.Березовая км 0+135 - км 0+576 в  городском округе город  Нововоронеж Воронежской области</t>
  </si>
  <si>
    <t>Приложение № 3
к муниципальному контракту 
№   -ЭК-2024 от ___.___. 2024</t>
  </si>
  <si>
    <t>СОГЛАСОВАНО:</t>
  </si>
  <si>
    <t>УТВЕРЖДАЮ:</t>
  </si>
  <si>
    <t>Глава администрации городского округа</t>
  </si>
  <si>
    <t>город Нововоронеж</t>
  </si>
  <si>
    <t>______________</t>
  </si>
  <si>
    <t>________________    Р.В.Ефименко</t>
  </si>
  <si>
    <t xml:space="preserve"> _____  ________________ 2024г.</t>
  </si>
  <si>
    <t>______  _______________2024г.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</si>
</sst>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#,##0.000"/>
    <numFmt numFmtId="166" formatCode="0.0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7"/>
      <name val="Times New Roman"/>
      <family val="1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1"/>
      <color rgb="FF000000"/>
      <name val="Calibri"/>
      <family val="2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12" fillId="0" borderId="0" applyFont="0" applyFill="0" applyBorder="0" applyAlignment="0" applyProtection="0"/>
    <xf numFmtId="0" fontId="14" fillId="0" borderId="0"/>
    <xf numFmtId="0" fontId="12" fillId="0" borderId="0"/>
    <xf numFmtId="0" fontId="1" fillId="0" borderId="0"/>
  </cellStyleXfs>
  <cellXfs count="67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top" wrapText="1"/>
    </xf>
    <xf numFmtId="0" fontId="2" fillId="0" borderId="0" xfId="1" applyFont="1" applyAlignment="1">
      <alignment horizontal="center" vertical="center" wrapText="1"/>
    </xf>
    <xf numFmtId="4" fontId="2" fillId="2" borderId="0" xfId="1" applyNumberFormat="1" applyFont="1" applyFill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3" fontId="8" fillId="2" borderId="6" xfId="1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3" fontId="8" fillId="2" borderId="1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2" borderId="0" xfId="1" applyFont="1" applyFill="1" applyAlignment="1">
      <alignment vertical="center" wrapText="1"/>
    </xf>
    <xf numFmtId="4" fontId="2" fillId="2" borderId="0" xfId="1" applyNumberFormat="1" applyFont="1" applyFill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165" fontId="6" fillId="2" borderId="13" xfId="1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top" wrapText="1"/>
    </xf>
    <xf numFmtId="0" fontId="2" fillId="2" borderId="14" xfId="1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 wrapText="1"/>
    </xf>
    <xf numFmtId="0" fontId="19" fillId="2" borderId="0" xfId="1" applyFont="1" applyFill="1" applyAlignment="1">
      <alignment wrapText="1"/>
    </xf>
    <xf numFmtId="0" fontId="20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right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0" fillId="2" borderId="13" xfId="0" applyFont="1" applyFill="1" applyBorder="1" applyAlignment="1">
      <alignment horizontal="center" vertical="center" wrapText="1"/>
    </xf>
    <xf numFmtId="4" fontId="11" fillId="2" borderId="16" xfId="2" applyNumberFormat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18" fillId="2" borderId="18" xfId="2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4" fontId="18" fillId="0" borderId="20" xfId="0" applyNumberFormat="1" applyFont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wrapText="1"/>
    </xf>
    <xf numFmtId="0" fontId="0" fillId="0" borderId="0" xfId="0" applyAlignment="1">
      <alignment wrapText="1"/>
    </xf>
    <xf numFmtId="0" fontId="11" fillId="2" borderId="15" xfId="1" applyFont="1" applyFill="1" applyBorder="1" applyAlignment="1">
      <alignment horizontal="right" vertical="center" wrapText="1"/>
    </xf>
    <xf numFmtId="0" fontId="11" fillId="2" borderId="13" xfId="1" applyFont="1" applyFill="1" applyBorder="1" applyAlignment="1">
      <alignment horizontal="right" vertical="center" wrapText="1"/>
    </xf>
    <xf numFmtId="0" fontId="5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1" xfId="1" applyFont="1" applyFill="1" applyBorder="1" applyAlignment="1">
      <alignment horizontal="left" vertical="top" wrapText="1"/>
    </xf>
    <xf numFmtId="0" fontId="19" fillId="2" borderId="0" xfId="1" applyFont="1" applyFill="1" applyAlignment="1">
      <alignment horizontal="right" wrapText="1"/>
    </xf>
  </cellXfs>
  <cellStyles count="6">
    <cellStyle name="Обычный" xfId="0" builtinId="0"/>
    <cellStyle name="Обычный 10" xfId="4"/>
    <cellStyle name="Обычный 2" xfId="1"/>
    <cellStyle name="Обычный 2 2" xfId="5"/>
    <cellStyle name="Обычный 3" xfId="3"/>
    <cellStyle name="Финансовый" xfId="2" builtinId="3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IK38"/>
  <sheetViews>
    <sheetView tabSelected="1" view="pageBreakPreview" zoomScale="125" zoomScaleSheetLayoutView="125" workbookViewId="0">
      <selection activeCell="A10" sqref="A10:G10"/>
    </sheetView>
  </sheetViews>
  <sheetFormatPr defaultColWidth="10.5703125" defaultRowHeight="12.75"/>
  <cols>
    <col min="1" max="1" width="3.85546875" style="1" customWidth="1"/>
    <col min="2" max="2" width="9" style="1" customWidth="1"/>
    <col min="3" max="3" width="54.5703125" style="1" customWidth="1"/>
    <col min="4" max="4" width="6.140625" style="1" customWidth="1"/>
    <col min="5" max="5" width="9.7109375" style="1" customWidth="1"/>
    <col min="6" max="6" width="10.5703125" style="4" customWidth="1"/>
    <col min="7" max="7" width="15.28515625" style="4" customWidth="1"/>
    <col min="8" max="235" width="9.140625" style="3" customWidth="1"/>
    <col min="236" max="236" width="3.85546875" style="3" customWidth="1"/>
    <col min="237" max="237" width="10" style="3" customWidth="1"/>
    <col min="238" max="238" width="41" style="3" customWidth="1"/>
    <col min="239" max="239" width="13.85546875" style="3" customWidth="1"/>
    <col min="240" max="240" width="11.85546875" style="3" customWidth="1"/>
    <col min="241" max="16384" width="10.5703125" style="3"/>
  </cols>
  <sheetData>
    <row r="1" spans="1:7" ht="53.25" customHeight="1">
      <c r="C1" s="2"/>
      <c r="D1" s="66" t="s">
        <v>30</v>
      </c>
      <c r="E1" s="66"/>
      <c r="F1" s="66"/>
      <c r="G1" s="66"/>
    </row>
    <row r="2" spans="1:7" ht="14.25" customHeight="1">
      <c r="C2" s="2"/>
      <c r="D2" s="41"/>
      <c r="E2" s="41"/>
      <c r="F2" s="41"/>
      <c r="G2" s="41"/>
    </row>
    <row r="3" spans="1:7" ht="21.75" customHeight="1">
      <c r="A3" s="42" t="s">
        <v>31</v>
      </c>
      <c r="B3" s="42"/>
      <c r="C3" s="42"/>
      <c r="D3" s="42" t="s">
        <v>32</v>
      </c>
      <c r="E3" s="43"/>
      <c r="F3" s="44"/>
      <c r="G3" s="44"/>
    </row>
    <row r="4" spans="1:7" ht="21.75" customHeight="1">
      <c r="A4" s="42"/>
      <c r="B4" s="43"/>
      <c r="C4" s="44"/>
      <c r="D4" s="58" t="s">
        <v>33</v>
      </c>
      <c r="E4" s="59"/>
      <c r="F4" s="59"/>
      <c r="G4" s="59"/>
    </row>
    <row r="5" spans="1:7" ht="16.5" customHeight="1">
      <c r="A5" s="42"/>
      <c r="B5" s="43"/>
      <c r="C5" s="44"/>
      <c r="D5" s="42" t="s">
        <v>34</v>
      </c>
      <c r="E5" s="43"/>
      <c r="F5" s="44"/>
      <c r="G5" s="44"/>
    </row>
    <row r="6" spans="1:7" ht="18" customHeight="1">
      <c r="A6" s="42" t="s">
        <v>35</v>
      </c>
      <c r="B6" s="43"/>
      <c r="C6" s="44"/>
      <c r="D6" s="42" t="s">
        <v>36</v>
      </c>
      <c r="E6" s="43"/>
      <c r="F6" s="44"/>
      <c r="G6" s="44"/>
    </row>
    <row r="7" spans="1:7" ht="17.25" customHeight="1">
      <c r="A7" s="42" t="s">
        <v>37</v>
      </c>
      <c r="B7" s="43"/>
      <c r="C7" s="44"/>
      <c r="D7" s="42" t="s">
        <v>38</v>
      </c>
      <c r="E7" s="43"/>
      <c r="F7" s="44"/>
      <c r="G7" s="44"/>
    </row>
    <row r="8" spans="1:7" ht="17.25" customHeight="1">
      <c r="A8" s="42"/>
      <c r="B8" s="43"/>
      <c r="C8" s="44"/>
      <c r="D8" s="42"/>
      <c r="E8" s="43"/>
      <c r="F8" s="44"/>
      <c r="G8" s="44"/>
    </row>
    <row r="9" spans="1:7" ht="17.25" customHeight="1">
      <c r="A9" s="42"/>
      <c r="B9" s="43"/>
      <c r="C9" s="44"/>
      <c r="D9" s="42"/>
      <c r="E9" s="43"/>
      <c r="F9" s="44"/>
      <c r="G9" s="44"/>
    </row>
    <row r="10" spans="1:7" ht="18" customHeight="1">
      <c r="A10" s="62" t="s">
        <v>17</v>
      </c>
      <c r="B10" s="62"/>
      <c r="C10" s="62"/>
      <c r="D10" s="62"/>
      <c r="E10" s="62"/>
      <c r="F10" s="62"/>
      <c r="G10" s="62"/>
    </row>
    <row r="11" spans="1:7" ht="18" customHeight="1">
      <c r="A11" s="62" t="s">
        <v>18</v>
      </c>
      <c r="B11" s="62"/>
      <c r="C11" s="62"/>
      <c r="D11" s="62"/>
      <c r="E11" s="62"/>
      <c r="F11" s="62"/>
      <c r="G11" s="62"/>
    </row>
    <row r="12" spans="1:7" ht="30.75" customHeight="1">
      <c r="A12" s="62" t="s">
        <v>29</v>
      </c>
      <c r="B12" s="62"/>
      <c r="C12" s="62"/>
      <c r="D12" s="62"/>
      <c r="E12" s="62"/>
      <c r="F12" s="62"/>
      <c r="G12" s="62"/>
    </row>
    <row r="13" spans="1:7" ht="15.75" customHeight="1">
      <c r="A13" s="63" t="s">
        <v>19</v>
      </c>
      <c r="B13" s="63"/>
      <c r="C13" s="63"/>
      <c r="D13" s="63"/>
      <c r="E13" s="63"/>
      <c r="F13" s="63"/>
      <c r="G13" s="63"/>
    </row>
    <row r="14" spans="1:7" ht="18.75" customHeight="1">
      <c r="A14" s="64" t="s">
        <v>6</v>
      </c>
      <c r="B14" s="64"/>
      <c r="C14" s="64"/>
      <c r="D14" s="64"/>
      <c r="E14" s="64"/>
      <c r="F14" s="64"/>
      <c r="G14" s="21"/>
    </row>
    <row r="15" spans="1:7" ht="95.25" customHeight="1" thickBot="1">
      <c r="A15" s="34"/>
      <c r="B15" s="34"/>
      <c r="C15" s="65" t="s">
        <v>28</v>
      </c>
      <c r="D15" s="65"/>
      <c r="E15" s="65"/>
      <c r="F15" s="65"/>
      <c r="G15" s="65"/>
    </row>
    <row r="16" spans="1:7" ht="54" customHeight="1" thickBot="1">
      <c r="A16" s="5" t="s">
        <v>0</v>
      </c>
      <c r="B16" s="18" t="s">
        <v>7</v>
      </c>
      <c r="C16" s="6" t="s">
        <v>1</v>
      </c>
      <c r="D16" s="6" t="s">
        <v>2</v>
      </c>
      <c r="E16" s="6" t="s">
        <v>3</v>
      </c>
      <c r="F16" s="7" t="s">
        <v>4</v>
      </c>
      <c r="G16" s="8" t="s">
        <v>5</v>
      </c>
    </row>
    <row r="17" spans="1:245" s="11" customFormat="1" ht="15" customHeight="1" thickBot="1">
      <c r="A17" s="9">
        <v>1</v>
      </c>
      <c r="B17" s="19">
        <v>2</v>
      </c>
      <c r="C17" s="10">
        <v>3</v>
      </c>
      <c r="D17" s="10">
        <v>4</v>
      </c>
      <c r="E17" s="10">
        <v>5</v>
      </c>
      <c r="F17" s="12">
        <v>6</v>
      </c>
      <c r="G17" s="20">
        <v>7</v>
      </c>
    </row>
    <row r="18" spans="1:245" s="1" customFormat="1" ht="48.75" customHeight="1">
      <c r="A18" s="31">
        <v>1</v>
      </c>
      <c r="B18" s="22" t="s">
        <v>8</v>
      </c>
      <c r="C18" s="23" t="s">
        <v>26</v>
      </c>
      <c r="D18" s="26" t="s">
        <v>12</v>
      </c>
      <c r="E18" s="39">
        <v>1.6160000000000001</v>
      </c>
      <c r="F18" s="13">
        <v>23417.08</v>
      </c>
      <c r="G18" s="27">
        <f t="shared" ref="G18:G22" si="0">ROUND(E18*F18,2)</f>
        <v>37842</v>
      </c>
    </row>
    <row r="19" spans="1:245" s="1" customFormat="1" ht="49.9" customHeight="1">
      <c r="A19" s="31">
        <v>2</v>
      </c>
      <c r="B19" s="22" t="s">
        <v>9</v>
      </c>
      <c r="C19" s="38" t="s">
        <v>21</v>
      </c>
      <c r="D19" s="26" t="s">
        <v>13</v>
      </c>
      <c r="E19" s="40">
        <v>2.2282999999999999</v>
      </c>
      <c r="F19" s="13">
        <v>803999.16</v>
      </c>
      <c r="G19" s="27">
        <f t="shared" si="0"/>
        <v>1791551.33</v>
      </c>
    </row>
    <row r="20" spans="1:245" s="1" customFormat="1" ht="49.9" customHeight="1">
      <c r="A20" s="31">
        <v>3</v>
      </c>
      <c r="B20" s="22" t="s">
        <v>8</v>
      </c>
      <c r="C20" s="38" t="s">
        <v>27</v>
      </c>
      <c r="D20" s="26" t="s">
        <v>12</v>
      </c>
      <c r="E20" s="39">
        <v>0.69199999999999995</v>
      </c>
      <c r="F20" s="13">
        <v>23417.08</v>
      </c>
      <c r="G20" s="27">
        <f t="shared" si="0"/>
        <v>16204.62</v>
      </c>
    </row>
    <row r="21" spans="1:245" s="1" customFormat="1" ht="49.9" customHeight="1">
      <c r="A21" s="31">
        <v>4</v>
      </c>
      <c r="B21" s="22" t="s">
        <v>14</v>
      </c>
      <c r="C21" s="38" t="s">
        <v>22</v>
      </c>
      <c r="D21" s="24" t="s">
        <v>15</v>
      </c>
      <c r="E21" s="25">
        <v>2.3079999999999998</v>
      </c>
      <c r="F21" s="13">
        <v>795537.61</v>
      </c>
      <c r="G21" s="27">
        <f t="shared" si="0"/>
        <v>1836100.8</v>
      </c>
    </row>
    <row r="22" spans="1:245" s="1" customFormat="1" ht="49.9" customHeight="1">
      <c r="A22" s="31">
        <v>5</v>
      </c>
      <c r="B22" s="22" t="s">
        <v>16</v>
      </c>
      <c r="C22" s="38" t="s">
        <v>23</v>
      </c>
      <c r="D22" s="24" t="s">
        <v>15</v>
      </c>
      <c r="E22" s="25">
        <v>2.3079999999999998</v>
      </c>
      <c r="F22" s="13">
        <f>84206.51*2</f>
        <v>168413.02</v>
      </c>
      <c r="G22" s="27">
        <f t="shared" si="0"/>
        <v>388697.25</v>
      </c>
    </row>
    <row r="23" spans="1:245" s="1" customFormat="1" ht="22.5" customHeight="1">
      <c r="A23" s="60" t="s">
        <v>24</v>
      </c>
      <c r="B23" s="61"/>
      <c r="C23" s="61"/>
      <c r="D23" s="45" t="s">
        <v>11</v>
      </c>
      <c r="E23" s="32"/>
      <c r="F23" s="33"/>
      <c r="G23" s="46">
        <f>G22+G21+G20+G19+G18</f>
        <v>4070396</v>
      </c>
    </row>
    <row r="24" spans="1:245" ht="19.5" customHeight="1">
      <c r="A24" s="47"/>
      <c r="B24" s="48"/>
      <c r="C24" s="49" t="s">
        <v>20</v>
      </c>
      <c r="D24" s="50" t="s">
        <v>11</v>
      </c>
      <c r="E24" s="51">
        <v>1.0529999999999999</v>
      </c>
      <c r="F24" s="52"/>
      <c r="G24" s="53">
        <f>ROUND(G23*1.053,20)</f>
        <v>4286126.9879999999</v>
      </c>
    </row>
    <row r="25" spans="1:245" ht="30" customHeight="1">
      <c r="A25" s="47"/>
      <c r="B25" s="48"/>
      <c r="C25" s="54" t="s">
        <v>25</v>
      </c>
      <c r="D25" s="50"/>
      <c r="E25" s="51"/>
      <c r="F25" s="52"/>
      <c r="G25" s="55"/>
      <c r="H25" s="15"/>
      <c r="I25" s="15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</row>
    <row r="26" spans="1:245" ht="18.75" customHeight="1">
      <c r="A26" s="56"/>
      <c r="B26" s="35"/>
      <c r="C26" s="36" t="s">
        <v>10</v>
      </c>
      <c r="D26" s="37"/>
      <c r="E26" s="37"/>
      <c r="F26" s="37"/>
      <c r="G26" s="57">
        <f>ROUND(G24/1.2*20%,2)</f>
        <v>714354.5</v>
      </c>
      <c r="H26" s="17"/>
      <c r="I26" s="17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</row>
    <row r="28" spans="1:245" s="1" customFormat="1" ht="6.75" customHeight="1">
      <c r="A28" s="28"/>
      <c r="B28" s="29"/>
      <c r="C28" s="29"/>
      <c r="D28" s="29"/>
      <c r="E28" s="29"/>
      <c r="F28" s="30"/>
      <c r="G28" s="30"/>
    </row>
    <row r="29" spans="1:245" s="1" customFormat="1">
      <c r="F29" s="4"/>
      <c r="G29" s="4"/>
    </row>
    <row r="30" spans="1:245" s="1" customFormat="1">
      <c r="F30" s="4"/>
      <c r="G30" s="4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>
      <c r="A37" s="3"/>
      <c r="B37" s="3"/>
      <c r="C37" s="3"/>
      <c r="D37" s="3"/>
      <c r="E37" s="3"/>
      <c r="F37" s="3"/>
      <c r="G37" s="3"/>
    </row>
    <row r="38" spans="1:7">
      <c r="A38" s="3"/>
      <c r="B38" s="3"/>
      <c r="C38" s="3"/>
      <c r="D38" s="3"/>
      <c r="E38" s="3"/>
      <c r="F38" s="3"/>
      <c r="G38" s="3"/>
    </row>
  </sheetData>
  <mergeCells count="9">
    <mergeCell ref="D1:G1"/>
    <mergeCell ref="D4:G4"/>
    <mergeCell ref="A23:C23"/>
    <mergeCell ref="A10:G10"/>
    <mergeCell ref="A11:G11"/>
    <mergeCell ref="A12:G12"/>
    <mergeCell ref="A13:G13"/>
    <mergeCell ref="A14:F14"/>
    <mergeCell ref="C15:G15"/>
  </mergeCells>
  <printOptions horizontalCentered="1"/>
  <pageMargins left="0.39370078740157483" right="0.39370078740157483" top="0.39370078740157483" bottom="0.39370078740157483" header="0" footer="0"/>
  <pageSetup paperSize="9" scale="8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2308м2</vt:lpstr>
      <vt:lpstr>'2308м2'!Заголовки_для_печати</vt:lpstr>
      <vt:lpstr>'2308м2'!Область_печати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Агупова</cp:lastModifiedBy>
  <cp:lastPrinted>2024-10-15T12:02:20Z</cp:lastPrinted>
  <dcterms:created xsi:type="dcterms:W3CDTF">2021-01-14T09:44:50Z</dcterms:created>
  <dcterms:modified xsi:type="dcterms:W3CDTF">2024-10-15T12:02:58Z</dcterms:modified>
</cp:coreProperties>
</file>