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1840" windowHeight="13740"/>
  </bookViews>
  <sheets>
    <sheet name="Сводный сметный расчет - ССРСС " sheetId="1" r:id="rId1"/>
  </sheets>
  <definedNames>
    <definedName name="_xlnm.Print_Titles" localSheetId="0">'Сводный сметный расчет - ССРСС '!$29:$29</definedName>
    <definedName name="_xlnm.Print_Area" localSheetId="0">'Сводный сметный расчет - ССРСС '!$A$1:$H$78</definedName>
  </definedNames>
  <calcPr calcId="125725"/>
</workbook>
</file>

<file path=xl/calcChain.xml><?xml version="1.0" encoding="utf-8"?>
<calcChain xmlns="http://schemas.openxmlformats.org/spreadsheetml/2006/main">
  <c r="H64" i="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31"/>
  <c r="H54"/>
</calcChain>
</file>

<file path=xl/sharedStrings.xml><?xml version="1.0" encoding="utf-8"?>
<sst xmlns="http://schemas.openxmlformats.org/spreadsheetml/2006/main" count="158" uniqueCount="127">
  <si>
    <t>Заказчик</t>
  </si>
  <si>
    <t xml:space="preserve">Администрация городского округа город Нововоронеж </t>
  </si>
  <si>
    <t/>
  </si>
  <si>
    <t>Комплексное оборудование мест накопления (контейнерных площадок) для раздельного накопления твердых коммунальных отходов</t>
  </si>
  <si>
    <t>(ссылка на документ об утверждении)</t>
  </si>
  <si>
    <t>на комплексное оборудование мест накопления (контейнерных площадок) для раздельного накопления твердых коммунальных отходов</t>
  </si>
  <si>
    <t>(наименование стройки)</t>
  </si>
  <si>
    <t xml:space="preserve">Составлен в текущем уровне цен 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</si>
  <si>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</si>
  <si>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</si>
  <si>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</si>
  <si>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</si>
  <si>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</si>
  <si>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</si>
  <si>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</si>
  <si>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</si>
  <si>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</si>
  <si>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строительства, реконструкции, капитального ремонта</t>
  </si>
  <si>
    <t>1</t>
  </si>
  <si>
    <t>02-01-01</t>
  </si>
  <si>
    <t>на комплексное оборудование мест накопления (контейнерных площадок) для раздельного накопления твердых коммунальных отходов (ул. Ленина, д. 11 )</t>
  </si>
  <si>
    <t>2</t>
  </si>
  <si>
    <t>02-01-02</t>
  </si>
  <si>
    <t>на комплексное оборудование мест накопления (контейнерных площадок) для раздельного накопления твердых коммунальных отходов (ул. Комсомольская,д. 11)</t>
  </si>
  <si>
    <t>3</t>
  </si>
  <si>
    <t>02-01-03</t>
  </si>
  <si>
    <t>4</t>
  </si>
  <si>
    <t>02-01-04</t>
  </si>
  <si>
    <t>на комплексное оборудование мест накопления (контейнерных площадок) для раздельного накопления твердых коммунальных отходов (ул. Мира,  д. 17)</t>
  </si>
  <si>
    <t>5</t>
  </si>
  <si>
    <t>02-01-05</t>
  </si>
  <si>
    <t>на комплексное оборудование мест накопления (контейнерных площадок) для раздельного накопления твердых коммунальных отходов (ул. Мира, д.23)</t>
  </si>
  <si>
    <t>6</t>
  </si>
  <si>
    <t>02-01-06</t>
  </si>
  <si>
    <t>на комплексное оборудование мест накопления (контейнерных площадок) для раздельного накопления твердых коммунальных отходов (ул. Космонавтов, д. 11 А)</t>
  </si>
  <si>
    <t>7</t>
  </si>
  <si>
    <t>02-01-07</t>
  </si>
  <si>
    <t>на комплексное оборудование мест накопления (контейнерных площадок) для раздельного накопления твердых коммунальных отходов (ул. Набережная, д. 8 А)</t>
  </si>
  <si>
    <t>8</t>
  </si>
  <si>
    <t>02-01-08</t>
  </si>
  <si>
    <t>на комплексное оборудование мест накопления (контейнерных площадок) для раздельного накопления твердых коммунальных отходов (ул.Набережная, д. 16)</t>
  </si>
  <si>
    <t>9</t>
  </si>
  <si>
    <t>02-01-09</t>
  </si>
  <si>
    <t>на комплексное оборудование мест накопления (контейнерных площадок) для раздельного накопления твердых коммунальных отходов (ул.Аленовская, д.42)</t>
  </si>
  <si>
    <t>10</t>
  </si>
  <si>
    <t>02-01-10</t>
  </si>
  <si>
    <t>на комплексное оборудование мест накопления (контейнерных площадок) для раздельного накопления твердых коммунальных отходов (ул. Сосновая, д.37)</t>
  </si>
  <si>
    <t>11</t>
  </si>
  <si>
    <t>02-01-11</t>
  </si>
  <si>
    <t>на комплексное оборудование мест накопления (контейнерных площадок) для раздельного накопления твердых коммунальных отходов (ул.Свободы, д.23)</t>
  </si>
  <si>
    <t>12</t>
  </si>
  <si>
    <t>02-01-12</t>
  </si>
  <si>
    <t>на комплексное оборудование мест накопления (контейнерных площадок) для раздельного накопления твердых коммунальных отходов (ул. Солнечная,  д. 10)</t>
  </si>
  <si>
    <t>13</t>
  </si>
  <si>
    <t>02-01-13</t>
  </si>
  <si>
    <t>на комплексное оборудование мест накопления (контейнерных площадок) для раздельного накопления твердых коммунальных отходов (ул.Солнечная, д.69)</t>
  </si>
  <si>
    <t>14</t>
  </si>
  <si>
    <t>02-01-14</t>
  </si>
  <si>
    <t>на комплексное оборудование мест накопления (контейнерных площадок) для раздельного накопления твердых коммунальных отходов (ул. Набережная, д. 40)</t>
  </si>
  <si>
    <t>15</t>
  </si>
  <si>
    <t>02-01-15</t>
  </si>
  <si>
    <t>на комплексное оборудование мест накопления (контейнерных площадок) для раздельного накопления твердых коммунальных отходов (ул.  Набережная, д. 44)</t>
  </si>
  <si>
    <t>16</t>
  </si>
  <si>
    <t>02-01-16</t>
  </si>
  <si>
    <t>на комплексное оборудование мест накопления (контейнерных площадок) для раздельного накопления твердых коммунальных отходов (ул. Комсомольская, д. 9 А)</t>
  </si>
  <si>
    <t>17</t>
  </si>
  <si>
    <t>02-01-17</t>
  </si>
  <si>
    <t>на комплексное оборудование мест накопления (контейнерных площадок) для раздельного накопления твердых коммунальных отходов (ул. Победы,  д. 3А, №1)</t>
  </si>
  <si>
    <t>18</t>
  </si>
  <si>
    <t>02-01-18</t>
  </si>
  <si>
    <t>на комплексное оборудование мест накопления (контейнерных площадок) для раздельного накопления твердых коммунальных отходов (ул. Победы,  д. 3А, №2)</t>
  </si>
  <si>
    <t>19</t>
  </si>
  <si>
    <t>02-01-19</t>
  </si>
  <si>
    <t>на комплексное оборудование мест накопления (контейнерных площадок) для раздельного накопления твердых коммунальных отходов (ул. Набережная, д. 36, №1)</t>
  </si>
  <si>
    <t>20</t>
  </si>
  <si>
    <t>02-01-20</t>
  </si>
  <si>
    <t>на комплексное оборудование мест накопления (контейнерных площадок) для раздельного накопления твердых коммунальных отходов (ул. Набережная, д. 36, №2)</t>
  </si>
  <si>
    <t>21</t>
  </si>
  <si>
    <t>02-01-21</t>
  </si>
  <si>
    <t>нна комплексное оборудование мест накопления (контейнерных площадок) для раздельного накопления твердых коммунальных отходов (ул. Набережная, д. 27)</t>
  </si>
  <si>
    <t>22</t>
  </si>
  <si>
    <t>02-01-22</t>
  </si>
  <si>
    <t>на комплексное оборудование мест накопления (контейнерных площадок) для раздельного накопления твердых коммунальных отходов (ул. Набережная, д. 34, №1)</t>
  </si>
  <si>
    <t>23</t>
  </si>
  <si>
    <t>02-01-23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</si>
  <si>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</si>
  <si>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</si>
  <si>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</si>
  <si>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</si>
  <si>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</si>
  <si>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</si>
  <si>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</si>
  <si>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</si>
  <si>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</si>
  <si>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</si>
  <si>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</si>
  <si>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</si>
  <si>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24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</si>
  <si>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</si>
  <si>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</si>
  <si>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</si>
  <si>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</si>
  <si>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</si>
  <si>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</si>
  <si>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</si>
  <si>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</si>
  <si>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в том числе:</t>
  </si>
  <si>
    <t>ОТ</t>
  </si>
  <si>
    <t>ЭМ</t>
  </si>
  <si>
    <t>ОТм</t>
  </si>
  <si>
    <t>М</t>
  </si>
  <si>
    <t>Перевозка</t>
  </si>
  <si>
    <t>НР</t>
  </si>
  <si>
    <t>СП</t>
  </si>
  <si>
    <t>Сводный сметный расчет сметной стоимостью 3 441 427,67 руб.</t>
  </si>
  <si>
    <t>на комплексное оборудование мест накопления (контейнерных площадок) для раздельного накопления твердых коммунальных отходов (ул.Комсомольская,  д. 15 А)</t>
  </si>
  <si>
    <t>Приложение № 3
к муниципальному контракту
по комплексному оборудованию мест накопления 
(контейнерных площадок) для раздельного 
накопления твердых коммунальных отходов 
№   -ЭА-2025 от        .     . 2025</t>
  </si>
  <si>
    <t>Согласовано:</t>
  </si>
  <si>
    <t>Утверждаю:</t>
  </si>
  <si>
    <t>Подрядчик</t>
  </si>
  <si>
    <t>Глава администрации городского округа                                                                                                                                                                                                               город Нововоронеж</t>
  </si>
  <si>
    <t>_____________</t>
  </si>
  <si>
    <t>______________________Р.В. Ефименко</t>
  </si>
  <si>
    <t>_____ ________________ 2025</t>
  </si>
  <si>
    <t xml:space="preserve">_____ ________________ 2025 </t>
  </si>
  <si>
    <t xml:space="preserve">СВОДНЫЙ СМЕТНЫЙ РАСЧЕТ СТОИМОСТИ СТРОИТЕЛЬСТВА № </t>
  </si>
  <si>
    <t>по комплексному оборудованию мест накопления (контейнерных площадок) для раздельного накопления твердых коммунальных отходов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</si>
</sst>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name val="Arial"/>
      <charset val="204"/>
    </font>
    <font>
      <b/>
      <sz val="14"/>
      <name val="Arial"/>
      <charset val="204"/>
    </font>
    <font>
      <b/>
      <sz val="9"/>
      <name val="Arial"/>
      <charset val="204"/>
    </font>
    <font>
      <sz val="11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6" xfId="0" applyFont="1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horizontal="right" vertical="top" wrapText="1"/>
    </xf>
    <xf numFmtId="0" fontId="9" fillId="0" borderId="9" xfId="0" applyFont="1" applyBorder="1"/>
    <xf numFmtId="4" fontId="9" fillId="0" borderId="9" xfId="0" applyNumberFormat="1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9" fillId="0" borderId="9" xfId="0" applyFont="1" applyBorder="1" applyAlignment="1">
      <alignment horizontal="right" vertical="top" wrapText="1"/>
    </xf>
    <xf numFmtId="0" fontId="1" fillId="2" borderId="9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/>
    <xf numFmtId="49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left" wrapText="1"/>
    </xf>
    <xf numFmtId="0" fontId="12" fillId="0" borderId="0" xfId="0" applyNumberFormat="1" applyFont="1" applyFill="1" applyBorder="1" applyAlignment="1" applyProtection="1">
      <alignment horizontal="right" wrapText="1"/>
    </xf>
    <xf numFmtId="0" fontId="13" fillId="0" borderId="0" xfId="0" applyNumberFormat="1" applyFont="1" applyFill="1" applyBorder="1" applyAlignment="1" applyProtection="1"/>
    <xf numFmtId="0" fontId="11" fillId="0" borderId="0" xfId="0" applyFont="1"/>
    <xf numFmtId="0" fontId="14" fillId="0" borderId="0" xfId="0" applyNumberFormat="1" applyFont="1" applyFill="1" applyBorder="1" applyAlignment="1" applyProtection="1">
      <alignment horizontal="right"/>
    </xf>
    <xf numFmtId="49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right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49" fontId="12" fillId="0" borderId="0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horizontal="left" wrapText="1"/>
    </xf>
    <xf numFmtId="49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1" fillId="0" borderId="3" xfId="0" applyFont="1" applyBorder="1" applyAlignment="1">
      <alignment horizontal="right" indent="1"/>
    </xf>
    <xf numFmtId="0" fontId="1" fillId="0" borderId="5" xfId="0" applyFont="1" applyBorder="1" applyAlignment="1">
      <alignment horizontal="right" indent="1"/>
    </xf>
    <xf numFmtId="0" fontId="10" fillId="0" borderId="3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78"/>
  <sheetViews>
    <sheetView tabSelected="1" view="pageBreakPreview" topLeftCell="B1" zoomScale="110" zoomScaleNormal="100" zoomScaleSheetLayoutView="110" workbookViewId="0">
      <selection activeCell="D10" sqref="D10"/>
    </sheetView>
  </sheetViews>
  <sheetFormatPr defaultColWidth="9.140625" defaultRowHeight="11.25" customHeight="1"/>
  <cols>
    <col min="1" max="1" width="6.7109375" style="1" customWidth="1"/>
    <col min="2" max="2" width="22.28515625" style="1" customWidth="1"/>
    <col min="3" max="3" width="34.28515625" style="1" customWidth="1"/>
    <col min="4" max="8" width="19.85546875" style="1" customWidth="1"/>
    <col min="9" max="13" width="113.7109375" style="2" hidden="1" customWidth="1"/>
    <col min="14" max="19" width="136" style="2" hidden="1" customWidth="1"/>
    <col min="20" max="26" width="155.85546875" style="2" hidden="1" customWidth="1"/>
    <col min="27" max="27" width="162.5703125" style="2" hidden="1" customWidth="1"/>
    <col min="28" max="30" width="56.5703125" style="2" hidden="1" customWidth="1"/>
    <col min="31" max="32" width="54.140625" style="2" hidden="1" customWidth="1"/>
    <col min="33" max="40" width="79.42578125" style="2" hidden="1" customWidth="1"/>
    <col min="41" max="44" width="83.140625" style="2" hidden="1" customWidth="1"/>
    <col min="45" max="48" width="79.42578125" style="2" hidden="1" customWidth="1"/>
    <col min="49" max="50" width="54.140625" style="2" hidden="1" customWidth="1"/>
    <col min="51" max="54" width="79.42578125" style="2" hidden="1" customWidth="1"/>
    <col min="55" max="16384" width="9.140625" style="1"/>
  </cols>
  <sheetData>
    <row r="1" spans="1:13" ht="51" customHeight="1">
      <c r="B1"/>
      <c r="C1"/>
      <c r="D1"/>
      <c r="E1"/>
      <c r="F1" s="40" t="s">
        <v>116</v>
      </c>
      <c r="G1" s="40"/>
      <c r="H1" s="40"/>
      <c r="I1" s="40"/>
    </row>
    <row r="2" spans="1:13" ht="42.75" customHeight="1">
      <c r="B2" s="3"/>
      <c r="C2" s="3"/>
      <c r="D2" s="3"/>
      <c r="E2" s="3"/>
      <c r="F2" s="40"/>
      <c r="G2" s="40"/>
      <c r="H2" s="40"/>
      <c r="I2" s="40"/>
    </row>
    <row r="3" spans="1:13" ht="21.75" customHeight="1">
      <c r="B3" s="3"/>
      <c r="C3" s="3"/>
      <c r="D3" s="3"/>
      <c r="E3" s="3"/>
      <c r="F3" s="39"/>
      <c r="G3" s="39"/>
      <c r="H3" s="39"/>
      <c r="I3" s="39"/>
    </row>
    <row r="4" spans="1:13" ht="14.25" customHeight="1">
      <c r="B4" s="29" t="s">
        <v>117</v>
      </c>
      <c r="C4" s="29"/>
      <c r="D4" s="30"/>
      <c r="E4" s="30"/>
      <c r="F4" s="30"/>
      <c r="G4" s="31" t="s">
        <v>118</v>
      </c>
      <c r="H4" s="32"/>
      <c r="I4" s="32"/>
    </row>
    <row r="5" spans="1:13" ht="14.25" customHeight="1">
      <c r="B5" s="41" t="s">
        <v>119</v>
      </c>
      <c r="C5" s="41"/>
      <c r="D5" s="30"/>
      <c r="E5" s="30"/>
      <c r="F5" s="30"/>
      <c r="G5" s="42" t="s">
        <v>0</v>
      </c>
      <c r="H5" s="42"/>
      <c r="I5" s="42"/>
    </row>
    <row r="6" spans="1:13" ht="15.75">
      <c r="B6" s="43"/>
      <c r="C6" s="43"/>
      <c r="D6" s="33"/>
      <c r="E6" s="33"/>
      <c r="F6" s="33"/>
      <c r="G6" s="44" t="s">
        <v>120</v>
      </c>
      <c r="H6" s="44"/>
      <c r="I6" s="44"/>
    </row>
    <row r="7" spans="1:13" ht="15.75">
      <c r="A7" s="3"/>
      <c r="B7" s="68" t="s">
        <v>121</v>
      </c>
      <c r="C7" s="68"/>
      <c r="D7"/>
      <c r="E7"/>
      <c r="F7"/>
      <c r="G7" s="34" t="s">
        <v>122</v>
      </c>
      <c r="H7" s="34"/>
      <c r="I7" s="35"/>
    </row>
    <row r="8" spans="1:13" ht="15.75">
      <c r="A8" s="3"/>
      <c r="B8" s="36" t="s">
        <v>123</v>
      </c>
      <c r="C8" s="36"/>
      <c r="D8" s="37"/>
      <c r="E8" s="37"/>
      <c r="F8" s="37"/>
      <c r="G8" s="37" t="s">
        <v>124</v>
      </c>
      <c r="H8" s="37"/>
      <c r="I8" s="38"/>
    </row>
    <row r="9" spans="1:13">
      <c r="A9" s="3"/>
      <c r="B9" s="3"/>
      <c r="C9" s="27"/>
      <c r="D9" s="27"/>
      <c r="E9" s="27"/>
      <c r="F9" s="27"/>
      <c r="G9" s="27"/>
      <c r="H9" s="3"/>
      <c r="I9" s="4" t="s">
        <v>1</v>
      </c>
      <c r="J9" s="4" t="s">
        <v>2</v>
      </c>
      <c r="K9" s="4" t="s">
        <v>2</v>
      </c>
      <c r="L9" s="4" t="s">
        <v>2</v>
      </c>
      <c r="M9" s="4" t="s">
        <v>2</v>
      </c>
    </row>
    <row r="10" spans="1:13" ht="10.5" customHeight="1">
      <c r="A10" s="3"/>
      <c r="B10" s="3"/>
      <c r="C10" s="28"/>
      <c r="D10" s="28"/>
      <c r="E10" s="28"/>
      <c r="F10" s="28"/>
      <c r="G10" s="28"/>
      <c r="H10" s="3"/>
    </row>
    <row r="11" spans="1:13" ht="17.25" customHeight="1">
      <c r="A11" s="3"/>
      <c r="B11" s="3"/>
      <c r="C11" s="5"/>
      <c r="D11" s="5"/>
      <c r="E11" s="5"/>
      <c r="F11" s="5"/>
      <c r="G11" s="5"/>
      <c r="H11" s="3"/>
    </row>
    <row r="12" spans="1:13" ht="17.25" customHeight="1">
      <c r="A12" s="3"/>
      <c r="B12" s="3"/>
      <c r="C12" s="5"/>
      <c r="D12" s="5"/>
      <c r="E12" s="5"/>
      <c r="F12" s="5"/>
      <c r="G12" s="5"/>
      <c r="H12" s="3"/>
    </row>
    <row r="13" spans="1:13" ht="17.25" customHeight="1">
      <c r="A13" s="3"/>
      <c r="B13" s="6" t="s">
        <v>114</v>
      </c>
      <c r="C13" s="5"/>
      <c r="D13" s="5"/>
      <c r="E13" s="5"/>
      <c r="F13" s="5"/>
      <c r="G13" s="5"/>
      <c r="H13" s="3"/>
    </row>
    <row r="14" spans="1:13" ht="17.25" customHeight="1">
      <c r="A14" s="3"/>
      <c r="B14" s="3"/>
      <c r="C14" s="65" t="s">
        <v>3</v>
      </c>
      <c r="D14" s="65"/>
      <c r="E14" s="65"/>
      <c r="F14" s="65"/>
      <c r="G14" s="65"/>
      <c r="H14" s="3"/>
    </row>
    <row r="15" spans="1:13" ht="11.25" customHeight="1">
      <c r="A15" s="7"/>
      <c r="B15" s="7"/>
      <c r="C15" s="66" t="s">
        <v>4</v>
      </c>
      <c r="D15" s="66"/>
      <c r="E15" s="66"/>
      <c r="F15" s="66"/>
      <c r="G15" s="66"/>
      <c r="H15" s="7"/>
    </row>
    <row r="16" spans="1:13" ht="11.25" customHeight="1">
      <c r="A16" s="7"/>
      <c r="B16" s="7"/>
      <c r="C16" s="5"/>
      <c r="D16" s="5"/>
      <c r="E16" s="5"/>
      <c r="F16" s="5"/>
      <c r="G16" s="5"/>
      <c r="H16" s="7"/>
    </row>
    <row r="17" spans="1:54" ht="18">
      <c r="A17" s="7"/>
      <c r="B17" s="67" t="s">
        <v>125</v>
      </c>
      <c r="C17" s="67"/>
      <c r="D17" s="67"/>
      <c r="E17" s="67"/>
      <c r="F17" s="67"/>
      <c r="G17" s="67"/>
      <c r="H17" s="7"/>
    </row>
    <row r="18" spans="1:54" ht="11.25" customHeight="1">
      <c r="A18" s="7"/>
      <c r="B18" s="7"/>
      <c r="C18" s="5"/>
      <c r="D18" s="5"/>
      <c r="E18" s="5"/>
      <c r="F18" s="5"/>
      <c r="G18" s="5"/>
      <c r="H18" s="7"/>
    </row>
    <row r="19" spans="1:54" ht="11.25" customHeight="1">
      <c r="A19" s="7"/>
      <c r="B19" s="7"/>
      <c r="C19" s="5"/>
      <c r="D19" s="5"/>
      <c r="E19" s="5"/>
      <c r="F19" s="5"/>
      <c r="G19" s="5"/>
      <c r="H19" s="7"/>
    </row>
    <row r="20" spans="1:54" ht="11.25" customHeight="1">
      <c r="A20" s="7"/>
      <c r="B20" s="7"/>
      <c r="C20" s="5"/>
      <c r="D20" s="5"/>
      <c r="E20" s="5"/>
      <c r="F20" s="5"/>
      <c r="G20" s="5"/>
      <c r="H20" s="7"/>
    </row>
    <row r="21" spans="1:54">
      <c r="A21" s="4"/>
      <c r="B21" s="56" t="s">
        <v>126</v>
      </c>
      <c r="C21" s="56"/>
      <c r="D21" s="56"/>
      <c r="E21" s="56"/>
      <c r="F21" s="56"/>
      <c r="G21" s="56"/>
      <c r="H21" s="4"/>
      <c r="N21" s="4" t="s">
        <v>5</v>
      </c>
      <c r="O21" s="4" t="s">
        <v>2</v>
      </c>
      <c r="P21" s="4" t="s">
        <v>2</v>
      </c>
      <c r="Q21" s="4" t="s">
        <v>2</v>
      </c>
      <c r="R21" s="4" t="s">
        <v>2</v>
      </c>
      <c r="S21" s="4" t="s">
        <v>2</v>
      </c>
    </row>
    <row r="22" spans="1:54" ht="13.5" customHeight="1">
      <c r="A22" s="8"/>
      <c r="B22" s="57" t="s">
        <v>6</v>
      </c>
      <c r="C22" s="57"/>
      <c r="D22" s="57"/>
      <c r="E22" s="57"/>
      <c r="F22" s="57"/>
      <c r="G22" s="57"/>
      <c r="H22" s="8"/>
    </row>
    <row r="23" spans="1:54" ht="9.75" customHeight="1">
      <c r="A23" s="3"/>
      <c r="B23" s="3"/>
      <c r="C23" s="3"/>
      <c r="D23" s="9"/>
      <c r="E23" s="9"/>
      <c r="F23" s="9"/>
      <c r="G23" s="10"/>
      <c r="H23" s="10"/>
    </row>
    <row r="24" spans="1:54">
      <c r="A24" s="11"/>
      <c r="B24" s="58" t="s">
        <v>7</v>
      </c>
      <c r="C24" s="58"/>
      <c r="D24" s="58"/>
      <c r="E24" s="58"/>
      <c r="F24" s="58"/>
      <c r="G24" s="58"/>
      <c r="H24" s="58"/>
      <c r="T24" s="4" t="s">
        <v>7</v>
      </c>
      <c r="U24" s="4" t="s">
        <v>2</v>
      </c>
      <c r="V24" s="4" t="s">
        <v>2</v>
      </c>
      <c r="W24" s="4" t="s">
        <v>2</v>
      </c>
      <c r="X24" s="4" t="s">
        <v>2</v>
      </c>
      <c r="Y24" s="4" t="s">
        <v>2</v>
      </c>
      <c r="Z24" s="4" t="s">
        <v>2</v>
      </c>
    </row>
    <row r="25" spans="1:54" ht="9.75" customHeight="1">
      <c r="A25" s="3"/>
      <c r="B25" s="3"/>
      <c r="C25" s="3"/>
      <c r="D25" s="5"/>
      <c r="E25" s="5"/>
      <c r="F25" s="5"/>
      <c r="G25" s="5"/>
      <c r="H25" s="5"/>
    </row>
    <row r="26" spans="1:54" ht="16.5" customHeight="1">
      <c r="A26" s="59" t="s">
        <v>8</v>
      </c>
      <c r="B26" s="59" t="s">
        <v>9</v>
      </c>
      <c r="C26" s="59" t="s">
        <v>10</v>
      </c>
      <c r="D26" s="62" t="s">
        <v>11</v>
      </c>
      <c r="E26" s="63"/>
      <c r="F26" s="63"/>
      <c r="G26" s="63"/>
      <c r="H26" s="64"/>
      <c r="I26" s="12"/>
    </row>
    <row r="27" spans="1:54" ht="58.5" customHeight="1">
      <c r="A27" s="60"/>
      <c r="B27" s="60"/>
      <c r="C27" s="60"/>
      <c r="D27" s="59" t="s">
        <v>12</v>
      </c>
      <c r="E27" s="59" t="s">
        <v>13</v>
      </c>
      <c r="F27" s="59" t="s">
        <v>14</v>
      </c>
      <c r="G27" s="59" t="s">
        <v>15</v>
      </c>
      <c r="H27" s="59" t="s">
        <v>16</v>
      </c>
      <c r="I27" s="12"/>
    </row>
    <row r="28" spans="1:54" ht="3.75" customHeight="1">
      <c r="A28" s="61"/>
      <c r="B28" s="61"/>
      <c r="C28" s="61"/>
      <c r="D28" s="61"/>
      <c r="E28" s="61"/>
      <c r="F28" s="61"/>
      <c r="G28" s="61"/>
      <c r="H28" s="61"/>
      <c r="I28" s="12"/>
    </row>
    <row r="29" spans="1:54">
      <c r="A29" s="13">
        <v>1</v>
      </c>
      <c r="B29" s="13">
        <v>2</v>
      </c>
      <c r="C29" s="13">
        <v>3</v>
      </c>
      <c r="D29" s="13">
        <v>4</v>
      </c>
      <c r="E29" s="13">
        <v>5</v>
      </c>
      <c r="F29" s="13">
        <v>6</v>
      </c>
      <c r="G29" s="13">
        <v>7</v>
      </c>
      <c r="H29" s="13">
        <v>8</v>
      </c>
      <c r="I29" s="12"/>
    </row>
    <row r="30" spans="1:54" s="14" customFormat="1" ht="14.25">
      <c r="A30" s="49" t="s">
        <v>17</v>
      </c>
      <c r="B30" s="50"/>
      <c r="C30" s="50"/>
      <c r="D30" s="50"/>
      <c r="E30" s="50"/>
      <c r="F30" s="50"/>
      <c r="G30" s="50"/>
      <c r="H30" s="5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6" t="s">
        <v>17</v>
      </c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</row>
    <row r="31" spans="1:54" s="14" customFormat="1" ht="45">
      <c r="A31" s="17" t="s">
        <v>18</v>
      </c>
      <c r="B31" s="26" t="s">
        <v>19</v>
      </c>
      <c r="C31" s="18" t="s">
        <v>20</v>
      </c>
      <c r="D31" s="19">
        <f>H31</f>
        <v>124689.41</v>
      </c>
      <c r="E31" s="19"/>
      <c r="F31" s="19"/>
      <c r="G31" s="19"/>
      <c r="H31" s="19">
        <v>124689.41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6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</row>
    <row r="32" spans="1:54" s="14" customFormat="1" ht="56.25">
      <c r="A32" s="17" t="s">
        <v>21</v>
      </c>
      <c r="B32" s="26" t="s">
        <v>22</v>
      </c>
      <c r="C32" s="18" t="s">
        <v>23</v>
      </c>
      <c r="D32" s="19">
        <f t="shared" ref="D32:D53" si="0">H32</f>
        <v>124689.41</v>
      </c>
      <c r="E32" s="19"/>
      <c r="F32" s="19"/>
      <c r="G32" s="19"/>
      <c r="H32" s="19">
        <v>124689.41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6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</row>
    <row r="33" spans="1:54" s="14" customFormat="1" ht="56.25">
      <c r="A33" s="17" t="s">
        <v>24</v>
      </c>
      <c r="B33" s="26" t="s">
        <v>25</v>
      </c>
      <c r="C33" s="18" t="s">
        <v>115</v>
      </c>
      <c r="D33" s="19">
        <f t="shared" si="0"/>
        <v>124689.41</v>
      </c>
      <c r="E33" s="19"/>
      <c r="F33" s="19"/>
      <c r="G33" s="19"/>
      <c r="H33" s="19">
        <v>124689.41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6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</row>
    <row r="34" spans="1:54" s="14" customFormat="1" ht="45">
      <c r="A34" s="17" t="s">
        <v>26</v>
      </c>
      <c r="B34" s="26" t="s">
        <v>27</v>
      </c>
      <c r="C34" s="18" t="s">
        <v>28</v>
      </c>
      <c r="D34" s="19">
        <f t="shared" si="0"/>
        <v>124689.41</v>
      </c>
      <c r="E34" s="19"/>
      <c r="F34" s="19"/>
      <c r="G34" s="19"/>
      <c r="H34" s="19">
        <v>124689.41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6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</row>
    <row r="35" spans="1:54" s="14" customFormat="1" ht="45">
      <c r="A35" s="17" t="s">
        <v>29</v>
      </c>
      <c r="B35" s="26" t="s">
        <v>30</v>
      </c>
      <c r="C35" s="18" t="s">
        <v>31</v>
      </c>
      <c r="D35" s="19">
        <f t="shared" si="0"/>
        <v>124689.41</v>
      </c>
      <c r="E35" s="19"/>
      <c r="F35" s="19"/>
      <c r="G35" s="19"/>
      <c r="H35" s="19">
        <v>124689.41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6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</row>
    <row r="36" spans="1:54" s="14" customFormat="1" ht="56.25">
      <c r="A36" s="17" t="s">
        <v>32</v>
      </c>
      <c r="B36" s="26" t="s">
        <v>33</v>
      </c>
      <c r="C36" s="18" t="s">
        <v>34</v>
      </c>
      <c r="D36" s="19">
        <f t="shared" si="0"/>
        <v>124689.41</v>
      </c>
      <c r="E36" s="19"/>
      <c r="F36" s="19"/>
      <c r="G36" s="19"/>
      <c r="H36" s="19">
        <v>124689.41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6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</row>
    <row r="37" spans="1:54" s="14" customFormat="1" ht="56.25">
      <c r="A37" s="17" t="s">
        <v>35</v>
      </c>
      <c r="B37" s="26" t="s">
        <v>36</v>
      </c>
      <c r="C37" s="18" t="s">
        <v>37</v>
      </c>
      <c r="D37" s="19">
        <f t="shared" si="0"/>
        <v>124689.4</v>
      </c>
      <c r="E37" s="19"/>
      <c r="F37" s="19"/>
      <c r="G37" s="19"/>
      <c r="H37" s="19">
        <v>124689.4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6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</row>
    <row r="38" spans="1:54" s="14" customFormat="1" ht="56.25">
      <c r="A38" s="17" t="s">
        <v>38</v>
      </c>
      <c r="B38" s="26" t="s">
        <v>39</v>
      </c>
      <c r="C38" s="18" t="s">
        <v>40</v>
      </c>
      <c r="D38" s="19">
        <f t="shared" si="0"/>
        <v>124689.41</v>
      </c>
      <c r="E38" s="19"/>
      <c r="F38" s="19"/>
      <c r="G38" s="19"/>
      <c r="H38" s="19">
        <v>124689.41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6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</row>
    <row r="39" spans="1:54" s="14" customFormat="1" ht="56.25">
      <c r="A39" s="17" t="s">
        <v>41</v>
      </c>
      <c r="B39" s="26" t="s">
        <v>42</v>
      </c>
      <c r="C39" s="18" t="s">
        <v>43</v>
      </c>
      <c r="D39" s="19">
        <f t="shared" si="0"/>
        <v>124689.41</v>
      </c>
      <c r="E39" s="19"/>
      <c r="F39" s="19"/>
      <c r="G39" s="19"/>
      <c r="H39" s="19">
        <v>124689.41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6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</row>
    <row r="40" spans="1:54" s="14" customFormat="1" ht="56.25">
      <c r="A40" s="17" t="s">
        <v>44</v>
      </c>
      <c r="B40" s="26" t="s">
        <v>45</v>
      </c>
      <c r="C40" s="18" t="s">
        <v>46</v>
      </c>
      <c r="D40" s="19">
        <f t="shared" si="0"/>
        <v>124689.41</v>
      </c>
      <c r="E40" s="19"/>
      <c r="F40" s="19"/>
      <c r="G40" s="19"/>
      <c r="H40" s="19">
        <v>124689.41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6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</row>
    <row r="41" spans="1:54" s="14" customFormat="1" ht="45">
      <c r="A41" s="17" t="s">
        <v>47</v>
      </c>
      <c r="B41" s="26" t="s">
        <v>48</v>
      </c>
      <c r="C41" s="18" t="s">
        <v>49</v>
      </c>
      <c r="D41" s="19">
        <f t="shared" si="0"/>
        <v>124689.41</v>
      </c>
      <c r="E41" s="19"/>
      <c r="F41" s="19"/>
      <c r="G41" s="19"/>
      <c r="H41" s="19">
        <v>124689.41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6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</row>
    <row r="42" spans="1:54" s="14" customFormat="1" ht="56.25">
      <c r="A42" s="17" t="s">
        <v>50</v>
      </c>
      <c r="B42" s="26" t="s">
        <v>51</v>
      </c>
      <c r="C42" s="18" t="s">
        <v>52</v>
      </c>
      <c r="D42" s="19">
        <f t="shared" si="0"/>
        <v>124689.41</v>
      </c>
      <c r="E42" s="19"/>
      <c r="F42" s="19"/>
      <c r="G42" s="19"/>
      <c r="H42" s="19">
        <v>124689.41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6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</row>
    <row r="43" spans="1:54" s="14" customFormat="1" ht="56.25">
      <c r="A43" s="17" t="s">
        <v>53</v>
      </c>
      <c r="B43" s="26" t="s">
        <v>54</v>
      </c>
      <c r="C43" s="18" t="s">
        <v>55</v>
      </c>
      <c r="D43" s="19">
        <f t="shared" si="0"/>
        <v>124689.41</v>
      </c>
      <c r="E43" s="19"/>
      <c r="F43" s="19"/>
      <c r="G43" s="19"/>
      <c r="H43" s="19">
        <v>124689.41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6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</row>
    <row r="44" spans="1:54" s="14" customFormat="1" ht="56.25">
      <c r="A44" s="17" t="s">
        <v>56</v>
      </c>
      <c r="B44" s="26" t="s">
        <v>57</v>
      </c>
      <c r="C44" s="18" t="s">
        <v>58</v>
      </c>
      <c r="D44" s="19">
        <f t="shared" si="0"/>
        <v>124689.41</v>
      </c>
      <c r="E44" s="19"/>
      <c r="F44" s="19"/>
      <c r="G44" s="19"/>
      <c r="H44" s="19">
        <v>124689.41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6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</row>
    <row r="45" spans="1:54" s="14" customFormat="1" ht="56.25">
      <c r="A45" s="17" t="s">
        <v>59</v>
      </c>
      <c r="B45" s="26" t="s">
        <v>60</v>
      </c>
      <c r="C45" s="18" t="s">
        <v>61</v>
      </c>
      <c r="D45" s="19">
        <f t="shared" si="0"/>
        <v>124689.41</v>
      </c>
      <c r="E45" s="19"/>
      <c r="F45" s="19"/>
      <c r="G45" s="19"/>
      <c r="H45" s="19">
        <v>124689.41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6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</row>
    <row r="46" spans="1:54" s="14" customFormat="1" ht="56.25">
      <c r="A46" s="17" t="s">
        <v>62</v>
      </c>
      <c r="B46" s="26" t="s">
        <v>63</v>
      </c>
      <c r="C46" s="18" t="s">
        <v>64</v>
      </c>
      <c r="D46" s="19">
        <f t="shared" si="0"/>
        <v>124689.41</v>
      </c>
      <c r="E46" s="19"/>
      <c r="F46" s="19"/>
      <c r="G46" s="19"/>
      <c r="H46" s="19">
        <v>124689.41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6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</row>
    <row r="47" spans="1:54" s="14" customFormat="1" ht="56.25">
      <c r="A47" s="17" t="s">
        <v>65</v>
      </c>
      <c r="B47" s="26" t="s">
        <v>66</v>
      </c>
      <c r="C47" s="18" t="s">
        <v>67</v>
      </c>
      <c r="D47" s="19">
        <f t="shared" si="0"/>
        <v>124689.41</v>
      </c>
      <c r="E47" s="19"/>
      <c r="F47" s="19"/>
      <c r="G47" s="19"/>
      <c r="H47" s="19">
        <v>124689.41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6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</row>
    <row r="48" spans="1:54" s="14" customFormat="1" ht="56.25">
      <c r="A48" s="17" t="s">
        <v>68</v>
      </c>
      <c r="B48" s="26" t="s">
        <v>69</v>
      </c>
      <c r="C48" s="18" t="s">
        <v>70</v>
      </c>
      <c r="D48" s="19">
        <f t="shared" si="0"/>
        <v>124689.4</v>
      </c>
      <c r="E48" s="19"/>
      <c r="F48" s="19"/>
      <c r="G48" s="19"/>
      <c r="H48" s="19">
        <v>124689.4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6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</row>
    <row r="49" spans="1:54" s="14" customFormat="1" ht="56.25">
      <c r="A49" s="17" t="s">
        <v>71</v>
      </c>
      <c r="B49" s="26" t="s">
        <v>72</v>
      </c>
      <c r="C49" s="18" t="s">
        <v>73</v>
      </c>
      <c r="D49" s="19">
        <f t="shared" si="0"/>
        <v>124689.41</v>
      </c>
      <c r="E49" s="19"/>
      <c r="F49" s="19"/>
      <c r="G49" s="19"/>
      <c r="H49" s="19">
        <v>124689.41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6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</row>
    <row r="50" spans="1:54" s="14" customFormat="1" ht="56.25">
      <c r="A50" s="17" t="s">
        <v>74</v>
      </c>
      <c r="B50" s="26" t="s">
        <v>75</v>
      </c>
      <c r="C50" s="18" t="s">
        <v>76</v>
      </c>
      <c r="D50" s="19">
        <f t="shared" si="0"/>
        <v>124689.4</v>
      </c>
      <c r="E50" s="19"/>
      <c r="F50" s="19"/>
      <c r="G50" s="19"/>
      <c r="H50" s="19">
        <v>124689.4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6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</row>
    <row r="51" spans="1:54" s="14" customFormat="1" ht="56.25">
      <c r="A51" s="17" t="s">
        <v>77</v>
      </c>
      <c r="B51" s="26" t="s">
        <v>78</v>
      </c>
      <c r="C51" s="18" t="s">
        <v>79</v>
      </c>
      <c r="D51" s="19">
        <f t="shared" si="0"/>
        <v>124689.41</v>
      </c>
      <c r="E51" s="19"/>
      <c r="F51" s="19"/>
      <c r="G51" s="19"/>
      <c r="H51" s="19">
        <v>124689.41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6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</row>
    <row r="52" spans="1:54" s="14" customFormat="1" ht="56.25">
      <c r="A52" s="17" t="s">
        <v>80</v>
      </c>
      <c r="B52" s="26" t="s">
        <v>81</v>
      </c>
      <c r="C52" s="18" t="s">
        <v>82</v>
      </c>
      <c r="D52" s="19">
        <f t="shared" si="0"/>
        <v>124689.4</v>
      </c>
      <c r="E52" s="19"/>
      <c r="F52" s="19"/>
      <c r="G52" s="19"/>
      <c r="H52" s="19">
        <v>124689.4</v>
      </c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6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</row>
    <row r="53" spans="1:54" s="14" customFormat="1" ht="56.25">
      <c r="A53" s="17" t="s">
        <v>83</v>
      </c>
      <c r="B53" s="26" t="s">
        <v>84</v>
      </c>
      <c r="C53" s="18" t="s">
        <v>76</v>
      </c>
      <c r="D53" s="19">
        <f t="shared" si="0"/>
        <v>124689.41</v>
      </c>
      <c r="E53" s="19"/>
      <c r="F53" s="19"/>
      <c r="G53" s="19"/>
      <c r="H53" s="19">
        <v>124689.41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6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</row>
    <row r="54" spans="1:54" s="14" customFormat="1" ht="22.5">
      <c r="A54" s="20"/>
      <c r="B54" s="54" t="s">
        <v>85</v>
      </c>
      <c r="C54" s="55"/>
      <c r="D54" s="21">
        <v>2867856.39</v>
      </c>
      <c r="E54" s="21"/>
      <c r="F54" s="22"/>
      <c r="G54" s="22"/>
      <c r="H54" s="22">
        <f>SUM(H31:H53)</f>
        <v>2867856.3899999997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6"/>
      <c r="AB54" s="23" t="s">
        <v>85</v>
      </c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</row>
    <row r="55" spans="1:54" s="14" customFormat="1" ht="14.25">
      <c r="A55" s="49" t="s">
        <v>86</v>
      </c>
      <c r="B55" s="50"/>
      <c r="C55" s="50"/>
      <c r="D55" s="50"/>
      <c r="E55" s="50"/>
      <c r="F55" s="50"/>
      <c r="G55" s="50"/>
      <c r="H55" s="5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6" t="s">
        <v>86</v>
      </c>
      <c r="AB55" s="23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</row>
    <row r="56" spans="1:54" s="14" customFormat="1" ht="14.25">
      <c r="A56" s="20"/>
      <c r="B56" s="52" t="s">
        <v>87</v>
      </c>
      <c r="C56" s="53"/>
      <c r="D56" s="21">
        <v>2867856.39</v>
      </c>
      <c r="E56" s="21"/>
      <c r="F56" s="22"/>
      <c r="G56" s="22"/>
      <c r="H56" s="22">
        <v>2867856.39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6"/>
      <c r="AB56" s="23"/>
      <c r="AC56" s="24" t="s">
        <v>87</v>
      </c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</row>
    <row r="57" spans="1:54" s="14" customFormat="1" ht="14.25">
      <c r="A57" s="49" t="s">
        <v>88</v>
      </c>
      <c r="B57" s="50"/>
      <c r="C57" s="50"/>
      <c r="D57" s="50"/>
      <c r="E57" s="50"/>
      <c r="F57" s="50"/>
      <c r="G57" s="50"/>
      <c r="H57" s="51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6" t="s">
        <v>88</v>
      </c>
      <c r="AB57" s="23"/>
      <c r="AC57" s="24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</row>
    <row r="58" spans="1:54" s="14" customFormat="1" ht="14.25">
      <c r="A58" s="20"/>
      <c r="B58" s="52" t="s">
        <v>89</v>
      </c>
      <c r="C58" s="53"/>
      <c r="D58" s="21">
        <v>2867856.39</v>
      </c>
      <c r="E58" s="21"/>
      <c r="F58" s="22"/>
      <c r="G58" s="22"/>
      <c r="H58" s="22">
        <v>2867856.39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6"/>
      <c r="AB58" s="23"/>
      <c r="AC58" s="24" t="s">
        <v>89</v>
      </c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</row>
    <row r="59" spans="1:54" s="14" customFormat="1" ht="14.25">
      <c r="A59" s="49" t="s">
        <v>90</v>
      </c>
      <c r="B59" s="50"/>
      <c r="C59" s="50"/>
      <c r="D59" s="50"/>
      <c r="E59" s="50"/>
      <c r="F59" s="50"/>
      <c r="G59" s="50"/>
      <c r="H59" s="5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6" t="s">
        <v>90</v>
      </c>
      <c r="AB59" s="23"/>
      <c r="AC59" s="24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</row>
    <row r="60" spans="1:54" s="14" customFormat="1" ht="14.25">
      <c r="A60" s="20"/>
      <c r="B60" s="52" t="s">
        <v>91</v>
      </c>
      <c r="C60" s="53"/>
      <c r="D60" s="21">
        <v>2867856.39</v>
      </c>
      <c r="E60" s="21"/>
      <c r="F60" s="22"/>
      <c r="G60" s="22"/>
      <c r="H60" s="22">
        <v>2867856.39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6"/>
      <c r="AB60" s="23"/>
      <c r="AC60" s="24" t="s">
        <v>91</v>
      </c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</row>
    <row r="61" spans="1:54" s="14" customFormat="1" ht="48">
      <c r="A61" s="49" t="s">
        <v>92</v>
      </c>
      <c r="B61" s="50"/>
      <c r="C61" s="50"/>
      <c r="D61" s="50"/>
      <c r="E61" s="50"/>
      <c r="F61" s="50"/>
      <c r="G61" s="50"/>
      <c r="H61" s="5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6" t="s">
        <v>92</v>
      </c>
      <c r="AB61" s="23"/>
      <c r="AC61" s="24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</row>
    <row r="62" spans="1:54" s="14" customFormat="1" ht="14.25">
      <c r="A62" s="20"/>
      <c r="B62" s="52" t="s">
        <v>93</v>
      </c>
      <c r="C62" s="53"/>
      <c r="D62" s="21">
        <v>2867856.39</v>
      </c>
      <c r="E62" s="21"/>
      <c r="F62" s="22"/>
      <c r="G62" s="22"/>
      <c r="H62" s="21">
        <v>2867856.39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6"/>
      <c r="AB62" s="23"/>
      <c r="AC62" s="24" t="s">
        <v>93</v>
      </c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</row>
    <row r="63" spans="1:54" s="14" customFormat="1" ht="14.25">
      <c r="A63" s="49" t="s">
        <v>94</v>
      </c>
      <c r="B63" s="50"/>
      <c r="C63" s="50"/>
      <c r="D63" s="50"/>
      <c r="E63" s="50"/>
      <c r="F63" s="50"/>
      <c r="G63" s="50"/>
      <c r="H63" s="51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6" t="s">
        <v>94</v>
      </c>
      <c r="AB63" s="23"/>
      <c r="AC63" s="24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</row>
    <row r="64" spans="1:54" s="14" customFormat="1" ht="14.25">
      <c r="A64" s="20"/>
      <c r="B64" s="52" t="s">
        <v>95</v>
      </c>
      <c r="C64" s="53"/>
      <c r="D64" s="21">
        <v>2867856.39</v>
      </c>
      <c r="E64" s="21"/>
      <c r="F64" s="22"/>
      <c r="G64" s="22"/>
      <c r="H64" s="22">
        <f>H69-H68</f>
        <v>2867856.3899999997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6"/>
      <c r="AB64" s="23"/>
      <c r="AC64" s="24" t="s">
        <v>95</v>
      </c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</row>
    <row r="65" spans="1:54" s="14" customFormat="1" ht="14.25">
      <c r="A65" s="49" t="s">
        <v>96</v>
      </c>
      <c r="B65" s="50"/>
      <c r="C65" s="50"/>
      <c r="D65" s="50"/>
      <c r="E65" s="50"/>
      <c r="F65" s="50"/>
      <c r="G65" s="50"/>
      <c r="H65" s="5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6" t="s">
        <v>96</v>
      </c>
      <c r="AB65" s="23"/>
      <c r="AC65" s="24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</row>
    <row r="66" spans="1:54" s="14" customFormat="1" ht="14.25">
      <c r="A66" s="17" t="s">
        <v>97</v>
      </c>
      <c r="B66" s="18" t="s">
        <v>98</v>
      </c>
      <c r="C66" s="18" t="s">
        <v>99</v>
      </c>
      <c r="D66" s="19">
        <v>573571.29</v>
      </c>
      <c r="E66" s="19"/>
      <c r="F66" s="19"/>
      <c r="G66" s="19"/>
      <c r="H66" s="19">
        <v>573571.29</v>
      </c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6"/>
      <c r="AB66" s="23"/>
      <c r="AC66" s="24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</row>
    <row r="67" spans="1:54" s="14" customFormat="1" ht="14.25">
      <c r="A67" s="13"/>
      <c r="B67" s="18"/>
      <c r="C67" s="18"/>
      <c r="D67" s="19" t="s">
        <v>100</v>
      </c>
      <c r="E67" s="19" t="s">
        <v>101</v>
      </c>
      <c r="F67" s="19" t="s">
        <v>102</v>
      </c>
      <c r="G67" s="19" t="s">
        <v>103</v>
      </c>
      <c r="H67" s="19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6"/>
      <c r="AB67" s="23"/>
      <c r="AC67" s="24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</row>
    <row r="68" spans="1:54" s="14" customFormat="1" ht="14.25">
      <c r="A68" s="20"/>
      <c r="B68" s="54" t="s">
        <v>104</v>
      </c>
      <c r="C68" s="55"/>
      <c r="D68" s="21">
        <v>573571.29</v>
      </c>
      <c r="E68" s="21"/>
      <c r="F68" s="22"/>
      <c r="G68" s="22"/>
      <c r="H68" s="22">
        <v>573571.28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6"/>
      <c r="AB68" s="23" t="s">
        <v>104</v>
      </c>
      <c r="AC68" s="24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</row>
    <row r="69" spans="1:54" s="14" customFormat="1" ht="14.25">
      <c r="A69" s="20"/>
      <c r="B69" s="52" t="s">
        <v>105</v>
      </c>
      <c r="C69" s="53"/>
      <c r="D69" s="21">
        <v>3441427.72</v>
      </c>
      <c r="E69" s="21"/>
      <c r="F69" s="22"/>
      <c r="G69" s="22"/>
      <c r="H69" s="22">
        <v>3441427.67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6"/>
      <c r="AB69" s="23"/>
      <c r="AC69" s="24"/>
      <c r="AD69" s="24" t="s">
        <v>105</v>
      </c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</row>
    <row r="70" spans="1:54" s="14" customFormat="1" ht="11.25" customHeight="1">
      <c r="A70" s="20"/>
      <c r="B70" s="47" t="s">
        <v>106</v>
      </c>
      <c r="C70" s="48"/>
      <c r="D70" s="25"/>
      <c r="E70" s="25"/>
      <c r="F70" s="25"/>
      <c r="G70" s="25"/>
      <c r="H70" s="2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6"/>
      <c r="AB70" s="23"/>
      <c r="AC70" s="24"/>
      <c r="AD70" s="24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</row>
    <row r="71" spans="1:54" s="14" customFormat="1" ht="14.25">
      <c r="A71" s="20"/>
      <c r="B71" s="45" t="s">
        <v>107</v>
      </c>
      <c r="C71" s="46"/>
      <c r="D71" s="25"/>
      <c r="E71" s="25"/>
      <c r="F71" s="25"/>
      <c r="G71" s="25"/>
      <c r="H71" s="21">
        <v>72250.13</v>
      </c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6"/>
      <c r="AB71" s="23"/>
      <c r="AC71" s="24"/>
      <c r="AD71" s="24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</row>
    <row r="72" spans="1:54" s="14" customFormat="1" ht="14.25">
      <c r="A72" s="20"/>
      <c r="B72" s="45" t="s">
        <v>108</v>
      </c>
      <c r="C72" s="46"/>
      <c r="D72" s="25"/>
      <c r="E72" s="25"/>
      <c r="F72" s="25"/>
      <c r="G72" s="25"/>
      <c r="H72" s="21">
        <v>82386.460000000006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6"/>
      <c r="AB72" s="23"/>
      <c r="AC72" s="24"/>
      <c r="AD72" s="24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</row>
    <row r="73" spans="1:54" s="14" customFormat="1" ht="14.25">
      <c r="A73" s="20"/>
      <c r="B73" s="45" t="s">
        <v>109</v>
      </c>
      <c r="C73" s="46"/>
      <c r="D73" s="25"/>
      <c r="E73" s="25"/>
      <c r="F73" s="25"/>
      <c r="G73" s="25"/>
      <c r="H73" s="21">
        <v>21284.2</v>
      </c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6"/>
      <c r="AB73" s="23"/>
      <c r="AC73" s="24"/>
      <c r="AD73" s="24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</row>
    <row r="74" spans="1:54" s="14" customFormat="1" ht="14.25">
      <c r="A74" s="20"/>
      <c r="B74" s="45" t="s">
        <v>110</v>
      </c>
      <c r="C74" s="46"/>
      <c r="D74" s="25"/>
      <c r="E74" s="25"/>
      <c r="F74" s="25"/>
      <c r="G74" s="25"/>
      <c r="H74" s="21">
        <v>2492506.09</v>
      </c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6"/>
      <c r="AB74" s="23"/>
      <c r="AC74" s="24"/>
      <c r="AD74" s="24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</row>
    <row r="75" spans="1:54" s="14" customFormat="1" ht="14.25">
      <c r="A75" s="20"/>
      <c r="B75" s="45" t="s">
        <v>111</v>
      </c>
      <c r="C75" s="46"/>
      <c r="D75" s="25"/>
      <c r="E75" s="25"/>
      <c r="F75" s="25"/>
      <c r="G75" s="25"/>
      <c r="H75" s="21">
        <v>53498.46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6"/>
      <c r="AB75" s="23"/>
      <c r="AC75" s="24"/>
      <c r="AD75" s="24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</row>
    <row r="76" spans="1:54" s="14" customFormat="1" ht="14.25">
      <c r="A76" s="20"/>
      <c r="B76" s="45" t="s">
        <v>112</v>
      </c>
      <c r="C76" s="46"/>
      <c r="D76" s="25"/>
      <c r="E76" s="25"/>
      <c r="F76" s="25"/>
      <c r="G76" s="25"/>
      <c r="H76" s="21">
        <v>91404.76</v>
      </c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6"/>
      <c r="AB76" s="23"/>
      <c r="AC76" s="24"/>
      <c r="AD76" s="24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</row>
    <row r="77" spans="1:54" s="14" customFormat="1" ht="14.25">
      <c r="A77" s="20"/>
      <c r="B77" s="45" t="s">
        <v>113</v>
      </c>
      <c r="C77" s="46"/>
      <c r="D77" s="25"/>
      <c r="E77" s="25"/>
      <c r="F77" s="25"/>
      <c r="G77" s="25"/>
      <c r="H77" s="21">
        <v>54526.33</v>
      </c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6"/>
      <c r="AB77" s="23"/>
      <c r="AC77" s="24"/>
      <c r="AD77" s="24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</row>
    <row r="78" spans="1:54" ht="26.25" customHeight="1"/>
  </sheetData>
  <mergeCells count="44">
    <mergeCell ref="C14:G14"/>
    <mergeCell ref="C15:G15"/>
    <mergeCell ref="B17:G17"/>
    <mergeCell ref="B21:G21"/>
    <mergeCell ref="B22:G22"/>
    <mergeCell ref="B24:H24"/>
    <mergeCell ref="A26:A28"/>
    <mergeCell ref="B26:B28"/>
    <mergeCell ref="C26:C28"/>
    <mergeCell ref="D26:H26"/>
    <mergeCell ref="D27:D28"/>
    <mergeCell ref="E27:E28"/>
    <mergeCell ref="F27:F28"/>
    <mergeCell ref="G27:G28"/>
    <mergeCell ref="H27:H28"/>
    <mergeCell ref="A30:H30"/>
    <mergeCell ref="B54:C54"/>
    <mergeCell ref="A55:H55"/>
    <mergeCell ref="B56:C56"/>
    <mergeCell ref="A57:H57"/>
    <mergeCell ref="B58:C58"/>
    <mergeCell ref="A59:H59"/>
    <mergeCell ref="B60:C60"/>
    <mergeCell ref="A61:H61"/>
    <mergeCell ref="B62:C62"/>
    <mergeCell ref="A63:H63"/>
    <mergeCell ref="B64:C64"/>
    <mergeCell ref="A65:H65"/>
    <mergeCell ref="B68:C68"/>
    <mergeCell ref="B69:C69"/>
    <mergeCell ref="B75:C75"/>
    <mergeCell ref="B76:C76"/>
    <mergeCell ref="B77:C77"/>
    <mergeCell ref="B70:C70"/>
    <mergeCell ref="B71:C71"/>
    <mergeCell ref="B72:C72"/>
    <mergeCell ref="B73:C73"/>
    <mergeCell ref="B74:C74"/>
    <mergeCell ref="B7:C7"/>
    <mergeCell ref="F1:I2"/>
    <mergeCell ref="B5:C5"/>
    <mergeCell ref="G5:I5"/>
    <mergeCell ref="B6:C6"/>
    <mergeCell ref="G6:I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8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 - ССРСС </vt:lpstr>
      <vt:lpstr>'Сводный сметный расчет - ССРСС '!Заголовки_для_печати</vt:lpstr>
      <vt:lpstr>'Сводный сметный расчет - ССРСС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Косякова</cp:lastModifiedBy>
  <cp:lastPrinted>2025-04-29T07:36:05Z</cp:lastPrinted>
  <dcterms:created xsi:type="dcterms:W3CDTF">2020-09-30T08:50:27Z</dcterms:created>
  <dcterms:modified xsi:type="dcterms:W3CDTF">2025-04-29T11:21:38Z</dcterms:modified>
</cp:coreProperties>
</file>